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G:\CSDEC\PROGRAMMES $\Plan Montagnes DQc\Concours entrepreneurial\Outils du concours\Versions FINALES\"/>
    </mc:Choice>
  </mc:AlternateContent>
  <xr:revisionPtr revIDLastSave="0" documentId="13_ncr:1_{00006072-D141-4F67-83B7-2EC0A69D831E}" xr6:coauthVersionLast="47" xr6:coauthVersionMax="47" xr10:uidLastSave="{00000000-0000-0000-0000-000000000000}"/>
  <bookViews>
    <workbookView xWindow="-110" yWindow="-110" windowWidth="19420" windowHeight="10420" activeTab="2" xr2:uid="{F3F2D734-3945-2C47-9833-43C628BFF937}"/>
  </bookViews>
  <sheets>
    <sheet name="1 - Planificateur" sheetId="1" r:id="rId1"/>
    <sheet name=" 2 - Flux budgétaires" sheetId="9" r:id="rId2"/>
    <sheet name="À lire - Dépenses admissibles" sheetId="8" r:id="rId3"/>
    <sheet name="Sheet1" sheetId="7" state="hidden" r:id="rId4"/>
    <sheet name="Sheet2" sheetId="2" state="hidden" r:id="rId5"/>
  </sheets>
  <definedNames>
    <definedName name="_Ref123891216" localSheetId="2">'À lire - Dépenses admissibles'!$A$7</definedName>
    <definedName name="_xlnm.Print_Area" localSheetId="0">'1 - Planificateur'!$34:$47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7" i="9" l="1"/>
  <c r="T37" i="9"/>
  <c r="U37" i="9"/>
  <c r="V37" i="9"/>
  <c r="E38" i="9"/>
  <c r="F38" i="9"/>
  <c r="P38" i="9"/>
  <c r="R38" i="9" s="1"/>
  <c r="Q38" i="9"/>
  <c r="T38" i="9" s="1"/>
  <c r="E39" i="9"/>
  <c r="E44" i="9" s="1"/>
  <c r="F39" i="9"/>
  <c r="F44" i="9" s="1"/>
  <c r="P39" i="9"/>
  <c r="R39" i="9" s="1"/>
  <c r="Q39" i="9"/>
  <c r="T39" i="9" s="1"/>
  <c r="E40" i="9"/>
  <c r="F40" i="9"/>
  <c r="P40" i="9"/>
  <c r="R40" i="9" s="1"/>
  <c r="Q40" i="9"/>
  <c r="T40" i="9"/>
  <c r="E41" i="9"/>
  <c r="F41" i="9"/>
  <c r="P41" i="9"/>
  <c r="R41" i="9" s="1"/>
  <c r="U41" i="9" s="1"/>
  <c r="Q41" i="9"/>
  <c r="T41" i="9"/>
  <c r="E42" i="9"/>
  <c r="F42" i="9"/>
  <c r="P42" i="9"/>
  <c r="R42" i="9" s="1"/>
  <c r="Q42" i="9"/>
  <c r="T42" i="9"/>
  <c r="E43" i="9"/>
  <c r="F43" i="9"/>
  <c r="P43" i="9"/>
  <c r="R43" i="9" s="1"/>
  <c r="Q43" i="9"/>
  <c r="T43" i="9"/>
  <c r="B44" i="9"/>
  <c r="D44" i="9"/>
  <c r="H44" i="9"/>
  <c r="I44" i="9"/>
  <c r="J44" i="9"/>
  <c r="K44" i="9"/>
  <c r="L44" i="9"/>
  <c r="M44" i="9"/>
  <c r="N44" i="9"/>
  <c r="O44" i="9"/>
  <c r="H75" i="9"/>
  <c r="J51" i="9"/>
  <c r="H51" i="9"/>
  <c r="I75" i="9"/>
  <c r="J75" i="9"/>
  <c r="K75" i="9"/>
  <c r="L75" i="9"/>
  <c r="M75" i="9"/>
  <c r="N75" i="9"/>
  <c r="O75" i="9"/>
  <c r="I29" i="9"/>
  <c r="J29" i="9"/>
  <c r="K29" i="9"/>
  <c r="L29" i="9"/>
  <c r="M29" i="9"/>
  <c r="N29" i="9"/>
  <c r="O29" i="9"/>
  <c r="I51" i="9"/>
  <c r="K51" i="9"/>
  <c r="L51" i="9"/>
  <c r="M51" i="9"/>
  <c r="N51" i="9"/>
  <c r="O51" i="9"/>
  <c r="W51" i="9"/>
  <c r="X51" i="9"/>
  <c r="Y51" i="9"/>
  <c r="Z51" i="9"/>
  <c r="AA51" i="9"/>
  <c r="I36" i="9"/>
  <c r="J36" i="9"/>
  <c r="K36" i="9"/>
  <c r="L36" i="9"/>
  <c r="M36" i="9"/>
  <c r="N36" i="9"/>
  <c r="O36" i="9"/>
  <c r="H29" i="9"/>
  <c r="Q50" i="9"/>
  <c r="Q49" i="9"/>
  <c r="Q48" i="9"/>
  <c r="Q47" i="9"/>
  <c r="Q46" i="9"/>
  <c r="Q35" i="9"/>
  <c r="Q34" i="9"/>
  <c r="Q33" i="9"/>
  <c r="Q32" i="9"/>
  <c r="Q31" i="9"/>
  <c r="Q28" i="9"/>
  <c r="Q27" i="9"/>
  <c r="Q26" i="9"/>
  <c r="Q25" i="9"/>
  <c r="Q24" i="9"/>
  <c r="Q23" i="9"/>
  <c r="Q15" i="9"/>
  <c r="Q16" i="9"/>
  <c r="Q17" i="9"/>
  <c r="Q18" i="9"/>
  <c r="Q19" i="9"/>
  <c r="Q20" i="9"/>
  <c r="Q14" i="9"/>
  <c r="Q21" i="9"/>
  <c r="P50" i="9"/>
  <c r="P49" i="9"/>
  <c r="P48" i="9"/>
  <c r="P47" i="9"/>
  <c r="P46" i="9"/>
  <c r="P35" i="9"/>
  <c r="P23" i="9"/>
  <c r="P24" i="9"/>
  <c r="P25" i="9"/>
  <c r="P26" i="9"/>
  <c r="P27" i="9"/>
  <c r="P28" i="9"/>
  <c r="Q71" i="9"/>
  <c r="Q72" i="9"/>
  <c r="Q73" i="9"/>
  <c r="Q74" i="9"/>
  <c r="Q70" i="9"/>
  <c r="Q66" i="9"/>
  <c r="Q67" i="9"/>
  <c r="Q68" i="9"/>
  <c r="Q65" i="9"/>
  <c r="Q60" i="9"/>
  <c r="Q61" i="9"/>
  <c r="Q62" i="9"/>
  <c r="Q63" i="9"/>
  <c r="Q59" i="9"/>
  <c r="R59" i="9" s="1"/>
  <c r="P71" i="9"/>
  <c r="P72" i="9"/>
  <c r="P73" i="9"/>
  <c r="P74" i="9"/>
  <c r="P70" i="9"/>
  <c r="P66" i="9"/>
  <c r="P67" i="9"/>
  <c r="P68" i="9"/>
  <c r="P65" i="9"/>
  <c r="P60" i="9"/>
  <c r="P61" i="9"/>
  <c r="P62" i="9"/>
  <c r="P63" i="9"/>
  <c r="B66" i="9"/>
  <c r="E66" i="9" s="1"/>
  <c r="B67" i="9"/>
  <c r="E67" i="9" s="1"/>
  <c r="D68" i="9"/>
  <c r="D63" i="9"/>
  <c r="F46" i="9"/>
  <c r="F50" i="9"/>
  <c r="F49" i="9"/>
  <c r="F48" i="9"/>
  <c r="F47" i="9"/>
  <c r="F23" i="9"/>
  <c r="H15" i="9"/>
  <c r="P15" i="9" s="1"/>
  <c r="H16" i="9"/>
  <c r="P16" i="9" s="1"/>
  <c r="H17" i="9"/>
  <c r="P17" i="9" s="1"/>
  <c r="H18" i="9"/>
  <c r="P18" i="9" s="1"/>
  <c r="H19" i="9"/>
  <c r="P19" i="9" s="1"/>
  <c r="H20" i="9"/>
  <c r="P20" i="9" s="1"/>
  <c r="S42" i="9" l="1"/>
  <c r="S43" i="9"/>
  <c r="S40" i="9"/>
  <c r="S41" i="9"/>
  <c r="U42" i="9"/>
  <c r="V42" i="9"/>
  <c r="U43" i="9"/>
  <c r="V43" i="9"/>
  <c r="U40" i="9"/>
  <c r="V40" i="9"/>
  <c r="U38" i="9"/>
  <c r="R44" i="9"/>
  <c r="U44" i="9" s="1"/>
  <c r="V38" i="9"/>
  <c r="U39" i="9"/>
  <c r="V39" i="9"/>
  <c r="Q44" i="9"/>
  <c r="T44" i="9" s="1"/>
  <c r="P44" i="9"/>
  <c r="S44" i="9" s="1"/>
  <c r="S39" i="9"/>
  <c r="V41" i="9"/>
  <c r="S38" i="9"/>
  <c r="R67" i="9"/>
  <c r="D75" i="9"/>
  <c r="R68" i="9"/>
  <c r="R66" i="9"/>
  <c r="R70" i="9"/>
  <c r="R62" i="9"/>
  <c r="Q36" i="9"/>
  <c r="Q51" i="9"/>
  <c r="R60" i="9"/>
  <c r="R74" i="9"/>
  <c r="R73" i="9"/>
  <c r="Q29" i="9"/>
  <c r="R72" i="9"/>
  <c r="R63" i="9"/>
  <c r="V63" i="9" s="1"/>
  <c r="R71" i="9"/>
  <c r="P75" i="9"/>
  <c r="R61" i="9"/>
  <c r="Q75" i="9"/>
  <c r="R65" i="9"/>
  <c r="S66" i="9"/>
  <c r="P29" i="9"/>
  <c r="P51" i="9"/>
  <c r="V66" i="9"/>
  <c r="V44" i="9" l="1"/>
  <c r="R75" i="9"/>
  <c r="H32" i="9"/>
  <c r="P32" i="9" s="1"/>
  <c r="H33" i="9"/>
  <c r="P33" i="9" s="1"/>
  <c r="H34" i="9"/>
  <c r="P34" i="9" s="1"/>
  <c r="H31" i="9"/>
  <c r="P31" i="9" s="1"/>
  <c r="H14" i="9"/>
  <c r="P14" i="9" s="1"/>
  <c r="R14" i="9" s="1"/>
  <c r="E33" i="9"/>
  <c r="F31" i="9"/>
  <c r="F32" i="9"/>
  <c r="F35" i="9"/>
  <c r="F34" i="9"/>
  <c r="F33" i="9"/>
  <c r="T74" i="9"/>
  <c r="E74" i="9"/>
  <c r="T73" i="9"/>
  <c r="E73" i="9"/>
  <c r="T72" i="9"/>
  <c r="E72" i="9"/>
  <c r="T71" i="9"/>
  <c r="E71" i="9"/>
  <c r="T70" i="9"/>
  <c r="E70" i="9"/>
  <c r="V69" i="9"/>
  <c r="U69" i="9"/>
  <c r="T69" i="9"/>
  <c r="S69" i="9"/>
  <c r="T65" i="9"/>
  <c r="V64" i="9"/>
  <c r="U64" i="9"/>
  <c r="T64" i="9"/>
  <c r="S64" i="9"/>
  <c r="T62" i="9"/>
  <c r="E62" i="9"/>
  <c r="T61" i="9"/>
  <c r="E61" i="9"/>
  <c r="T60" i="9"/>
  <c r="E60" i="9"/>
  <c r="T59" i="9"/>
  <c r="Q52" i="9"/>
  <c r="F51" i="9"/>
  <c r="D51" i="9"/>
  <c r="B51" i="9"/>
  <c r="T50" i="9"/>
  <c r="E50" i="9"/>
  <c r="T49" i="9"/>
  <c r="E49" i="9"/>
  <c r="E48" i="9"/>
  <c r="T47" i="9"/>
  <c r="E47" i="9"/>
  <c r="T46" i="9"/>
  <c r="T51" i="9" s="1"/>
  <c r="E46" i="9"/>
  <c r="V45" i="9"/>
  <c r="U45" i="9"/>
  <c r="T45" i="9"/>
  <c r="S45" i="9"/>
  <c r="T36" i="9"/>
  <c r="D36" i="9"/>
  <c r="B36" i="9"/>
  <c r="T35" i="9"/>
  <c r="R35" i="9"/>
  <c r="E35" i="9"/>
  <c r="T34" i="9"/>
  <c r="E34" i="9"/>
  <c r="E32" i="9"/>
  <c r="E31" i="9"/>
  <c r="V30" i="9"/>
  <c r="U30" i="9"/>
  <c r="T29" i="9"/>
  <c r="D29" i="9"/>
  <c r="B29" i="9"/>
  <c r="T28" i="9"/>
  <c r="F28" i="9"/>
  <c r="E28" i="9"/>
  <c r="T27" i="9"/>
  <c r="F27" i="9"/>
  <c r="E27" i="9"/>
  <c r="T26" i="9"/>
  <c r="F26" i="9"/>
  <c r="E26" i="9"/>
  <c r="T25" i="9"/>
  <c r="F25" i="9"/>
  <c r="E25" i="9"/>
  <c r="T24" i="9"/>
  <c r="F24" i="9"/>
  <c r="E24" i="9"/>
  <c r="T23" i="9"/>
  <c r="E23" i="9"/>
  <c r="V22" i="9"/>
  <c r="U22" i="9"/>
  <c r="T22" i="9"/>
  <c r="S22" i="9"/>
  <c r="T21" i="9"/>
  <c r="O21" i="9"/>
  <c r="N21" i="9"/>
  <c r="M21" i="9"/>
  <c r="L21" i="9"/>
  <c r="L52" i="9" s="1"/>
  <c r="L76" i="9" s="1"/>
  <c r="K21" i="9"/>
  <c r="J21" i="9"/>
  <c r="J52" i="9" s="1"/>
  <c r="I21" i="9"/>
  <c r="D21" i="9"/>
  <c r="B21" i="9"/>
  <c r="T20" i="9"/>
  <c r="F20" i="9"/>
  <c r="E20" i="9"/>
  <c r="T19" i="9"/>
  <c r="F19" i="9"/>
  <c r="E19" i="9"/>
  <c r="F18" i="9"/>
  <c r="E18" i="9"/>
  <c r="F17" i="9"/>
  <c r="E17" i="9"/>
  <c r="F16" i="9"/>
  <c r="E16" i="9"/>
  <c r="T15" i="9"/>
  <c r="F15" i="9"/>
  <c r="E15" i="9"/>
  <c r="T14" i="9"/>
  <c r="F14" i="9"/>
  <c r="E14" i="9"/>
  <c r="AA12" i="9"/>
  <c r="A5" i="9"/>
  <c r="A4" i="9"/>
  <c r="A3" i="9"/>
  <c r="P36" i="9" l="1"/>
  <c r="H21" i="9"/>
  <c r="T52" i="9"/>
  <c r="Q76" i="9"/>
  <c r="R19" i="9"/>
  <c r="U19" i="9" s="1"/>
  <c r="U71" i="9"/>
  <c r="U59" i="9"/>
  <c r="V74" i="9"/>
  <c r="R31" i="9"/>
  <c r="U65" i="9"/>
  <c r="S62" i="9"/>
  <c r="R18" i="9"/>
  <c r="R27" i="9"/>
  <c r="V27" i="9" s="1"/>
  <c r="S61" i="9"/>
  <c r="I52" i="9"/>
  <c r="I76" i="9" s="1"/>
  <c r="V73" i="9"/>
  <c r="S28" i="9"/>
  <c r="K52" i="9"/>
  <c r="K76" i="9" s="1"/>
  <c r="M52" i="9"/>
  <c r="M76" i="9" s="1"/>
  <c r="U61" i="9"/>
  <c r="N52" i="9"/>
  <c r="N76" i="9" s="1"/>
  <c r="O52" i="9"/>
  <c r="O76" i="9" s="1"/>
  <c r="S72" i="9"/>
  <c r="S20" i="9"/>
  <c r="V62" i="9"/>
  <c r="R47" i="9"/>
  <c r="V47" i="9" s="1"/>
  <c r="S73" i="9"/>
  <c r="R50" i="9"/>
  <c r="U50" i="9" s="1"/>
  <c r="S48" i="9"/>
  <c r="J76" i="9"/>
  <c r="S60" i="9"/>
  <c r="R26" i="9"/>
  <c r="V26" i="9" s="1"/>
  <c r="S71" i="9"/>
  <c r="S74" i="9"/>
  <c r="R33" i="9"/>
  <c r="R17" i="9"/>
  <c r="R16" i="9"/>
  <c r="E21" i="9"/>
  <c r="R46" i="9"/>
  <c r="R34" i="9"/>
  <c r="V34" i="9" s="1"/>
  <c r="H36" i="9"/>
  <c r="S70" i="9"/>
  <c r="D52" i="9"/>
  <c r="F36" i="9"/>
  <c r="E36" i="9"/>
  <c r="B52" i="9"/>
  <c r="S24" i="9"/>
  <c r="S25" i="9"/>
  <c r="F29" i="9"/>
  <c r="F21" i="9"/>
  <c r="S14" i="9"/>
  <c r="S50" i="9"/>
  <c r="S19" i="9"/>
  <c r="R48" i="9"/>
  <c r="U48" i="9" s="1"/>
  <c r="S23" i="9"/>
  <c r="S49" i="9"/>
  <c r="S46" i="9"/>
  <c r="S34" i="9"/>
  <c r="R20" i="9"/>
  <c r="V20" i="9" s="1"/>
  <c r="R15" i="9"/>
  <c r="V15" i="9" s="1"/>
  <c r="S26" i="9"/>
  <c r="R32" i="9"/>
  <c r="S15" i="9"/>
  <c r="R23" i="9"/>
  <c r="V59" i="9"/>
  <c r="V61" i="9"/>
  <c r="V35" i="9"/>
  <c r="U35" i="9"/>
  <c r="S27" i="9"/>
  <c r="T48" i="9"/>
  <c r="E51" i="9"/>
  <c r="R25" i="9"/>
  <c r="S35" i="9"/>
  <c r="S47" i="9"/>
  <c r="R24" i="9"/>
  <c r="E29" i="9"/>
  <c r="T75" i="9"/>
  <c r="R49" i="9"/>
  <c r="R28" i="9"/>
  <c r="C40" i="9" l="1"/>
  <c r="C41" i="9"/>
  <c r="C38" i="9"/>
  <c r="C42" i="9"/>
  <c r="C39" i="9"/>
  <c r="C43" i="9"/>
  <c r="H52" i="9"/>
  <c r="H76" i="9" s="1"/>
  <c r="P21" i="9"/>
  <c r="S21" i="9" s="1"/>
  <c r="C18" i="9"/>
  <c r="B79" i="9"/>
  <c r="R29" i="9"/>
  <c r="U29" i="9" s="1"/>
  <c r="U46" i="9"/>
  <c r="U51" i="9" s="1"/>
  <c r="R51" i="9"/>
  <c r="S51" i="9"/>
  <c r="R36" i="9"/>
  <c r="U36" i="9" s="1"/>
  <c r="T76" i="9"/>
  <c r="V23" i="9"/>
  <c r="R21" i="9"/>
  <c r="U21" i="9" s="1"/>
  <c r="S29" i="9"/>
  <c r="V19" i="9"/>
  <c r="U74" i="9"/>
  <c r="V65" i="9"/>
  <c r="V71" i="9"/>
  <c r="U27" i="9"/>
  <c r="V50" i="9"/>
  <c r="U73" i="9"/>
  <c r="U47" i="9"/>
  <c r="U62" i="9"/>
  <c r="U26" i="9"/>
  <c r="U34" i="9"/>
  <c r="V46" i="9"/>
  <c r="S36" i="9"/>
  <c r="C34" i="9"/>
  <c r="C20" i="9"/>
  <c r="C17" i="9"/>
  <c r="C25" i="9"/>
  <c r="C16" i="9"/>
  <c r="C31" i="9"/>
  <c r="F52" i="9"/>
  <c r="C24" i="9"/>
  <c r="C26" i="9"/>
  <c r="C49" i="9"/>
  <c r="C33" i="9"/>
  <c r="C15" i="9"/>
  <c r="C23" i="9"/>
  <c r="C19" i="9"/>
  <c r="C35" i="9"/>
  <c r="C46" i="9"/>
  <c r="C27" i="9"/>
  <c r="C47" i="9"/>
  <c r="C50" i="9"/>
  <c r="C14" i="9"/>
  <c r="C32" i="9"/>
  <c r="C28" i="9"/>
  <c r="C48" i="9"/>
  <c r="U15" i="9"/>
  <c r="V48" i="9"/>
  <c r="U20" i="9"/>
  <c r="V14" i="9"/>
  <c r="U14" i="9"/>
  <c r="U23" i="9"/>
  <c r="V72" i="9"/>
  <c r="U72" i="9"/>
  <c r="U28" i="9"/>
  <c r="V28" i="9"/>
  <c r="V25" i="9"/>
  <c r="U25" i="9"/>
  <c r="V24" i="9"/>
  <c r="U24" i="9"/>
  <c r="V70" i="9"/>
  <c r="U70" i="9"/>
  <c r="V75" i="9"/>
  <c r="U75" i="9"/>
  <c r="V60" i="9"/>
  <c r="U60" i="9"/>
  <c r="E52" i="9"/>
  <c r="U49" i="9"/>
  <c r="V49" i="9"/>
  <c r="C44" i="9" l="1"/>
  <c r="V51" i="9"/>
  <c r="V36" i="9"/>
  <c r="V29" i="9"/>
  <c r="V21" i="9"/>
  <c r="B65" i="9"/>
  <c r="B81" i="9"/>
  <c r="B80" i="9" s="1"/>
  <c r="P52" i="9"/>
  <c r="R52" i="9" s="1"/>
  <c r="C36" i="9"/>
  <c r="C51" i="9"/>
  <c r="C29" i="9"/>
  <c r="C21" i="9"/>
  <c r="AA10" i="9"/>
  <c r="E65" i="9" l="1"/>
  <c r="B68" i="9"/>
  <c r="U52" i="9"/>
  <c r="U76" i="9" s="1"/>
  <c r="P76" i="9"/>
  <c r="E59" i="9"/>
  <c r="E63" i="9" s="1"/>
  <c r="B63" i="9"/>
  <c r="S52" i="9"/>
  <c r="C52" i="9"/>
  <c r="S59" i="9" l="1"/>
  <c r="B75" i="9"/>
  <c r="S63" i="9"/>
  <c r="S65" i="9"/>
  <c r="E68" i="9"/>
  <c r="E75" i="9" s="1"/>
  <c r="R76" i="9"/>
  <c r="V52" i="9"/>
  <c r="S75" i="9" l="1"/>
  <c r="S76" i="9" s="1"/>
  <c r="E76" i="9"/>
  <c r="C66" i="9"/>
  <c r="C67" i="9"/>
  <c r="C59" i="9"/>
  <c r="C74" i="9"/>
  <c r="C62" i="9"/>
  <c r="C70" i="9"/>
  <c r="C73" i="9"/>
  <c r="C72" i="9"/>
  <c r="C65" i="9"/>
  <c r="C61" i="9"/>
  <c r="C60" i="9"/>
  <c r="C71" i="9"/>
  <c r="A3" i="8"/>
  <c r="A1" i="8"/>
  <c r="C63" i="9" l="1"/>
  <c r="C68" i="9"/>
  <c r="C7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tc={8866A8AE-8BA6-409A-80A1-A5A0A80CCF41}</author>
  </authors>
  <commentList>
    <comment ref="E8" authorId="0" shapeId="0" xr:uid="{8866A8AE-8BA6-409A-80A1-A5A0A80CCF41}">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possible, indiquer un objectif (résultats attendus) en nombre de participants, nombre de rencontre, etc.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tc={892757C9-5BDC-4179-97F2-E933F7230B32}</author>
    <author>tc={454F72A8-5FC4-47FD-8A43-69576A124725}</author>
    <author>tc={E781CB84-08CC-4A5E-9983-AF9A97A0D045}</author>
    <author>tc={AF3CA4A8-38A3-4CAD-856F-22B84228BA15}</author>
    <author>tc={63B4B06C-D945-4723-96FF-20C7E3AB0C3B}</author>
    <author>tc={5DC0EBE8-0DAA-4001-AB20-740C917731C4}</author>
    <author>tc={7744EE23-396E-4930-A1FF-3B1F1136FCCE}</author>
  </authors>
  <commentList>
    <comment ref="F10" authorId="0" shapeId="0" xr:uid="{892757C9-5BDC-4179-97F2-E933F7230B32}">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Cette colonne doit présenter comment la subvention du Plan Montagnes sera utiliser selon les poste de dépense. Le total de cette colonne doit être le total de la subvention. 
</t>
      </text>
    </comment>
    <comment ref="F11" authorId="1" shapeId="0" xr:uid="{454F72A8-5FC4-47FD-8A43-69576A12472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50 % dépenses admissibles</t>
      </text>
    </comment>
    <comment ref="B52" authorId="2" shapeId="0" xr:uid="{E781CB84-08CC-4A5E-9983-AF9A97A0D04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Coût admissible dans la convention</t>
      </text>
    </comment>
    <comment ref="F52" authorId="3" shapeId="0" xr:uid="{AF3CA4A8-38A3-4CAD-856F-22B84228BA1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Montant maximum  à octroyer</t>
      </text>
    </comment>
    <comment ref="B59" authorId="4" shapeId="0" xr:uid="{63B4B06C-D945-4723-96FF-20C7E3AB0C3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Montant maximal accordé dans la convention</t>
      </text>
    </comment>
    <comment ref="C63" authorId="5" shapeId="0" xr:uid="{5DC0EBE8-0DAA-4001-AB20-740C917731C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80 % du cumul maximal des aides gouvernementales comprend le total des aides financières accordées pour des coûts admissibles du projet par l'ensemble des ministères et organismes des gouvernements du Canada et du Québec, ainsi que des entités municipales.</t>
      </text>
    </comment>
    <comment ref="C68" authorId="6" shapeId="0" xr:uid="{7744EE23-396E-4930-A1FF-3B1F1136FCCE}">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Doit être plus que :
20 % OBNL et coopérative
50 % OBL  
10 % Autochtone 
</t>
      </text>
    </comment>
  </commentList>
</comments>
</file>

<file path=xl/sharedStrings.xml><?xml version="1.0" encoding="utf-8"?>
<sst xmlns="http://schemas.openxmlformats.org/spreadsheetml/2006/main" count="190" uniqueCount="120">
  <si>
    <t>Principales étapes du projet</t>
  </si>
  <si>
    <t xml:space="preserve">Livrables associés </t>
  </si>
  <si>
    <t xml:space="preserve">Indicateurs de suivi et résultats attendus </t>
  </si>
  <si>
    <t>Dépenses associées, le cas échéant</t>
  </si>
  <si>
    <t>Octobre</t>
  </si>
  <si>
    <t>Novembre</t>
  </si>
  <si>
    <t>Décembre</t>
  </si>
  <si>
    <t xml:space="preserve">Janvier </t>
  </si>
  <si>
    <t xml:space="preserve">Février </t>
  </si>
  <si>
    <t xml:space="preserve">Mars </t>
  </si>
  <si>
    <t>Avril</t>
  </si>
  <si>
    <t>Mai</t>
  </si>
  <si>
    <t>Juin</t>
  </si>
  <si>
    <t>Juillet</t>
  </si>
  <si>
    <t>Août</t>
  </si>
  <si>
    <t xml:space="preserve">Septembre </t>
  </si>
  <si>
    <t>NON</t>
  </si>
  <si>
    <t>Certifié par (Signature):</t>
  </si>
  <si>
    <t>Nom (en lettres moulées):</t>
  </si>
  <si>
    <t>Titre (en lettres moulées) :</t>
  </si>
  <si>
    <t>Date (AA/MM/JJ) :</t>
  </si>
  <si>
    <t>Prévu</t>
  </si>
  <si>
    <t>Réel</t>
  </si>
  <si>
    <t>SVP - Ventilez la contribution de l'aide financière par poste de dépense</t>
  </si>
  <si>
    <t>AAAA-MM-JJ</t>
  </si>
  <si>
    <t>Total</t>
  </si>
  <si>
    <t>Différence :Prévu - Réel</t>
  </si>
  <si>
    <t>%
utilisé à ce jour</t>
  </si>
  <si>
    <t>L’aide financière peut couvrir jusqu’à un maximum de 80% des dépenses admissibles du Projet</t>
  </si>
  <si>
    <t>Biens et services</t>
  </si>
  <si>
    <t>6 mois</t>
  </si>
  <si>
    <t>12 mois</t>
  </si>
  <si>
    <t>18 mois</t>
  </si>
  <si>
    <t>24 mois</t>
  </si>
  <si>
    <t>Argent</t>
  </si>
  <si>
    <t>Le cumul des aides gouvernementales ne peut dépasser 80% du total des dépenses admissibles.</t>
  </si>
  <si>
    <t>Salaires, incluant les charges sociales, du personnel régulier de l'organisme dédié au projet</t>
  </si>
  <si>
    <t xml:space="preserve">Sous-total </t>
  </si>
  <si>
    <t>Frais de transport, de repas et d'hébergement au Québec</t>
  </si>
  <si>
    <t>Services externes (Honoraires professionnels)</t>
  </si>
  <si>
    <t>Sous-total</t>
  </si>
  <si>
    <t>Frais d'administration</t>
  </si>
  <si>
    <t>TOTAL DÉPENSES</t>
  </si>
  <si>
    <t>%
reçu à ce jour</t>
  </si>
  <si>
    <t xml:space="preserve"> REVENUS</t>
  </si>
  <si>
    <t>Contributions gouvernementales (max 80%)</t>
  </si>
  <si>
    <t>Contribution du Bénéficaire</t>
  </si>
  <si>
    <t>Contributions privées autres</t>
  </si>
  <si>
    <t>Total REVENUS</t>
  </si>
  <si>
    <t>1.1. Aide financière maximale</t>
  </si>
  <si>
    <t>1.2. Financement</t>
  </si>
  <si>
    <t>1.3. Dépenses admissibles</t>
  </si>
  <si>
    <t>1.4. Dépenses non admissibles</t>
  </si>
  <si>
    <t>OUI</t>
  </si>
  <si>
    <t>D'ici moins de 1 an</t>
  </si>
  <si>
    <t>D'ici de 1 à 2 ans</t>
  </si>
  <si>
    <t xml:space="preserve">D'ici de 2 à 5 ans </t>
  </si>
  <si>
    <t>Ne sais pas</t>
  </si>
  <si>
    <t>Prévue</t>
  </si>
  <si>
    <t>Contribution du Plan montagnes</t>
  </si>
  <si>
    <t>Nom du projet :</t>
  </si>
  <si>
    <t>Budget équilibré (aucun surplus ou déficit)</t>
  </si>
  <si>
    <t xml:space="preserve">Nom de l'organisme: </t>
  </si>
  <si>
    <t>Numéro de projet: PM-xxxxx</t>
  </si>
  <si>
    <t xml:space="preserve">Les frais de contingences. </t>
  </si>
  <si>
    <t>Les coûts d’acquisition d’une entreprise et de ses infrastructures.</t>
  </si>
  <si>
    <t>Les coûts de promotion et de commercialisation, y compris la refonte d’un site Web.</t>
  </si>
  <si>
    <t>Les coûts d’acquisition d’animaux.</t>
  </si>
  <si>
    <t>Les coûts d’équipement et de matériel administratifs, d’entreposage ou pour un espace voué au commerce de détail.</t>
  </si>
  <si>
    <t>Les coûts de location de terrains, d’immeubles et d’autres installations (bail emphytéotique).</t>
  </si>
  <si>
    <t>Les coûts d’acquisition de matériel de transport motorisé non dédié à l’expérience du visiteur.</t>
  </si>
  <si>
    <t>Le coût des services ou des travaux normalement fournis par un bénéficiaire ou tout autre mandataire du bénéficiaire (ex. : entretien régulier, régie interne).</t>
  </si>
  <si>
    <t>Les coûts reliés au fonds de roulement, au service de la dette, aux pertes d’opérations, aux pertes en capital et au rachat de capital.</t>
  </si>
  <si>
    <t>Les coûts reliés à la mise aux normes (autres que celles énoncées aux plans sanitaires proposés par le gouvernement du Québec ou un partenaire de ce dernier), au maintien d’actifs et à la conformité aux règlements.</t>
  </si>
  <si>
    <t>Les transferts d’actifs ainsi que les dons et les contributions en nature ou en services.</t>
  </si>
  <si>
    <t>Les frais usuels d’entretien et ceux liés à l’exploitation.</t>
  </si>
  <si>
    <t>Les frais de financement.</t>
  </si>
  <si>
    <t>La rémunération versée à un lobbyiste.</t>
  </si>
  <si>
    <t>Les frais de fonctionnement, d’exploitation ou d’administration directs ou indirects.</t>
  </si>
  <si>
    <t>Les coûts pour lesquels le bénéficiaire a pris des engagements contractuels avant le dépôt de la demande d’aide financière (à l’exception des honoraires relatifs à l’élaboration du projet).</t>
  </si>
  <si>
    <t>Les dépassements de coûts.</t>
  </si>
  <si>
    <t>Les frais juridiques.</t>
  </si>
  <si>
    <t>Si votre projet bénéficie déjà d'une aide financière du MTO ou/et de DQc, veuillez vous assurer que les programmes sont complémentaires et que vous respectez les critères du cumul maximal.</t>
  </si>
  <si>
    <t xml:space="preserve">PLAN MONTAGNE DQc - FLUX DE TRÉSORERIE DETAILLÉ </t>
  </si>
  <si>
    <t>PLAN MONTAGNES DQc</t>
  </si>
  <si>
    <t>Moyens (ou actions) prévus</t>
  </si>
  <si>
    <t>DÉPENSE</t>
  </si>
  <si>
    <t xml:space="preserve"> REVENU</t>
  </si>
  <si>
    <t>Le financement de chaque projet doit comporter une mise de fonds du promoteur d’un minimum de:
• 50 % si OBL du coût réel admissible.  
• 20 % si OBNL, Coopérative, Regroupement de clientèles du coût réel admissible.  
• 10 % si une communauté ou d’une nation autochtone du coût réel admissible. 
Le 80 % du cumul maximal des aides gouvernementales comprend le total des aides financières accordées pour des coûts admissibles du projet par l'ensemble des ministères et organismes des gouvernements du Canada et du Québec, ainsi que des entités municipales.</t>
  </si>
  <si>
    <t xml:space="preserve">Le coût admissible pour lequel un appui est demandé doit être minimalement de 25 000 $ excluant les taxes applicables.
Le projet devra être réalisé à l’intérieur d’un échéancier de dix-huit (18) mois suivant la signature de la convention de subvention. 
Le montant maximal de l’aide financière pouvant être accordée pour un projet est de 100 000 $ + allocation 2 000 $ pour un rapport mission d'examen du projet exécuté par un CPA auditeur. </t>
  </si>
  <si>
    <r>
      <t xml:space="preserve">Biens et services </t>
    </r>
    <r>
      <rPr>
        <b/>
        <sz val="8"/>
        <color rgb="FF0B3F34"/>
        <rFont val="Arial"/>
        <family val="2"/>
      </rPr>
      <t>(non admissible)</t>
    </r>
  </si>
  <si>
    <t>%</t>
  </si>
  <si>
    <t>Biens et services
 (non-admissible)</t>
  </si>
  <si>
    <t>Mise de fond de l'organisme</t>
  </si>
  <si>
    <t>Biens et services (non admissible)</t>
  </si>
  <si>
    <t>Dépenses admissible</t>
  </si>
  <si>
    <r>
      <t xml:space="preserve">Dépenses de biens et services
 </t>
    </r>
    <r>
      <rPr>
        <b/>
        <sz val="8"/>
        <color rgb="FF0B3F34"/>
        <rFont val="Arial"/>
        <family val="2"/>
      </rPr>
      <t>(non-admissible)</t>
    </r>
  </si>
  <si>
    <r>
      <t xml:space="preserve">
DÉPENSES 
</t>
    </r>
    <r>
      <rPr>
        <b/>
        <sz val="8"/>
        <color rgb="FF0B3F34"/>
        <rFont val="Arial"/>
        <family val="2"/>
      </rPr>
      <t>*(excluant les taxes TPS-TVQ)</t>
    </r>
  </si>
  <si>
    <t>La partie de la TVQ et la partie de la TPS ainsi que les autres coûts pour lesquels l’entreprise (ou une tierce partie) a droit à un remboursement des gouvernements provincial et fédéral.</t>
  </si>
  <si>
    <t>Coût admissible</t>
  </si>
  <si>
    <t xml:space="preserve">% coût admissible </t>
  </si>
  <si>
    <t>Info dans la convention si applicable (ne pas toucher)</t>
  </si>
  <si>
    <t xml:space="preserve">Rapport de mission d'examen par un CPA auditeur du projet (obligatoire)  
Une allocation maximale octroyée de 2 000 $ au programme Plan montagne vous sera ajouté au montant octroyé sur présentation facture et preuve de paiement de la firme comptable. </t>
  </si>
  <si>
    <t>Aide recommandée (max 100 K)</t>
  </si>
  <si>
    <t xml:space="preserve">Aide maximale octroyée du Plan montagnes </t>
  </si>
  <si>
    <t>Frais reliés au développement du projet</t>
  </si>
  <si>
    <t>Les coûts reliés au développement, à l’aménagement et à la mise en valeur durable de terrains et de sentiers;</t>
  </si>
  <si>
    <t>Les coûts reliés à la mise en place d’actions afin de réduire les émissions de GES;</t>
  </si>
  <si>
    <t>Les coûts engendrés pour la réalisation d’actions concrètes de conservation des écosystèmes et des paysages;</t>
  </si>
  <si>
    <t>Les coûts reliés à l’achat et à l’installation d’équipement et de mobilier spécialisés afin d’améliorer l’accessibilité universelle;</t>
  </si>
  <si>
    <t>Les couts reliés à l’optimisation énergétique et l’intégration de nouvelles technologies dans une optique de transition énergétique ou d’adaptation aux changements climatiques;</t>
  </si>
  <si>
    <t>Les taxes nettes afférentes aux coûts admissibles (excluant la partie remboursée);</t>
  </si>
  <si>
    <t>Les honoraires versés à des professionnels reconnus, notamment pour la conception ou l’ingénierie, à du personnel technique, ou les honoraires pour la reddition de comptes (ex. : étude d’impact environnemental, étude de vulnérabilité face aux changements climatiques, stratégie pour renforcer la chaîne d’approvisionnement local, mise en place d’une démarche de concertation, etc.);</t>
  </si>
  <si>
    <t>Le coût d’une ressource interne à la réalisation et au développement du projet (ex. : plan stratégique, plan d’action, plan développement durable et mise en action, plan de développement touristique, stratégie pour renforcer les chaînes d’approvisionnement local, mise en place d’une démarche de concertation en lien avec le projet Plan montagnes, etc.);</t>
  </si>
  <si>
    <t>Les coûts reliés à la diversification de l'offre touristique quatre saisons et ou à la mise en place d’un projet en lien avec le renforcement des chaînes d’approvisionnement locale (ex : nouvelles activités, nouvelles infrastructures, création d’événements, équipements, etc.);</t>
  </si>
  <si>
    <t>Les coûts reliés à l’implantation d’un service de mobilité durable;</t>
  </si>
  <si>
    <t>Les coûts reliés à la mise en place d’actions pour être plus résilient face à l’adaptation aux changements climatiques;</t>
  </si>
  <si>
    <t>Les coûts reliés à la gestion des matières résiduelles;</t>
  </si>
  <si>
    <t>Les coûts rattachés à l’intégration d’une œuvre d’art à un bâtiment ou à un site au regard de l’application de la Politique d’intégration des arts à l’architecture et à l’environnement des bâtiments et des sites gouvernementaux et publics du gouvernement du Québec;</t>
  </si>
  <si>
    <t>Les honoraires professionnels (CPA) pour reddition de compte uniquement (si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</si>
</sst>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 #,##0.00_)\ &quot;$&quot;_ ;_ * \(#,##0.00\)\ &quot;$&quot;_ ;_ * &quot;-&quot;??_)\ &quot;$&quot;_ ;_ @_ "/>
    <numFmt numFmtId="164" formatCode="_-* #,##0_-;\-* #,##0_-;_-* &quot;-&quot;_-;_-@_-"/>
    <numFmt numFmtId="165" formatCode="_-* #,##0.00_-;\-* #,##0.00_-;_-* &quot;-&quot;_-;_-@_-"/>
    <numFmt numFmtId="166" formatCode="_ * #,##0.00_)\ [$$-C0C]_ ;_ * \(#,##0.00\)\ [$$-C0C]_ ;_ * &quot;-&quot;??_)\ [$$-C0C]_ ;_ @_ "/>
    <numFmt numFmtId="167" formatCode="#,##0.00\ &quot;$&quot;"/>
    <numFmt numFmtId="168" formatCode="#,##0\ &quot;$&quot;"/>
    <numFmt numFmtId="169" formatCode="_ * #,##0_)\ &quot;$&quot;_ ;_ * \(#,##0\)\ &quot;$&quot;_ ;_ * &quot;-&quot;??_)\ &quot;$&quot;_ ;_ @_ "/>
  </numFmts>
  <fonts count="36">
    <font>
      <sz val="12"/>
      <color theme="1"/>
      <name val="Calibri"/>
      <family val="2"/>
      <scheme val="minor"/>
    </font>
    <font>
      <b/>
      <sz val="12"/>
      <name val="Arial"/>
      <family val="2"/>
    </font>
    <font>
      <sz val="10"/>
      <name val="Arial"/>
      <family val="2"/>
    </font>
    <font>
      <b/>
      <sz val="12"/>
      <color theme="0"/>
      <name val="Arial"/>
      <family val="2"/>
    </font>
    <font>
      <sz val="12"/>
      <color theme="0"/>
      <name val="Arial"/>
      <family val="2"/>
    </font>
    <font>
      <sz val="12"/>
      <color theme="1"/>
      <name val="Arial"/>
      <family val="2"/>
    </font>
    <font>
      <sz val="12"/>
      <name val="Arial"/>
      <family val="2"/>
    </font>
    <font>
      <b/>
      <sz val="12"/>
      <color indexed="10"/>
      <name val="Arial"/>
      <family val="2"/>
    </font>
    <font>
      <b/>
      <sz val="12"/>
      <color theme="1"/>
      <name val="Arial"/>
      <family val="2"/>
    </font>
    <font>
      <b/>
      <sz val="12"/>
      <color rgb="FFFF0000"/>
      <name val="Arial"/>
      <family val="2"/>
    </font>
    <font>
      <sz val="8"/>
      <name val="Calibri"/>
      <family val="2"/>
      <scheme val="minor"/>
    </font>
    <font>
      <sz val="10"/>
      <color theme="1"/>
      <name val="Arial"/>
      <family val="2"/>
    </font>
    <font>
      <sz val="10"/>
      <color theme="1"/>
      <name val="Calibri"/>
      <family val="2"/>
      <scheme val="minor"/>
    </font>
    <font>
      <b/>
      <sz val="10"/>
      <name val="Arial"/>
      <family val="2"/>
    </font>
    <font>
      <b/>
      <sz val="10"/>
      <color theme="0"/>
      <name val="Arial"/>
      <family val="2"/>
    </font>
    <font>
      <b/>
      <sz val="10"/>
      <color indexed="10"/>
      <name val="Arial"/>
      <family val="2"/>
    </font>
    <font>
      <sz val="10"/>
      <color rgb="FF000000"/>
      <name val="Arial"/>
      <family val="2"/>
    </font>
    <font>
      <b/>
      <sz val="16"/>
      <color theme="1"/>
      <name val="Arial"/>
      <family val="2"/>
    </font>
    <font>
      <b/>
      <sz val="16"/>
      <color rgb="FF0B3F34"/>
      <name val="Arial"/>
      <family val="2"/>
    </font>
    <font>
      <b/>
      <sz val="14"/>
      <color rgb="FF0B3F34"/>
      <name val="Arial"/>
      <family val="2"/>
    </font>
    <font>
      <b/>
      <sz val="12"/>
      <color rgb="FF0B3F34"/>
      <name val="Arial"/>
      <family val="2"/>
    </font>
    <font>
      <b/>
      <sz val="12"/>
      <color rgb="FFFFFF00"/>
      <name val="Arial"/>
      <family val="2"/>
    </font>
    <font>
      <b/>
      <sz val="20"/>
      <color rgb="FF0B3F34"/>
      <name val="Arial"/>
      <family val="2"/>
    </font>
    <font>
      <b/>
      <sz val="10"/>
      <color rgb="FF0B3F34"/>
      <name val="Arial"/>
      <family val="2"/>
    </font>
    <font>
      <b/>
      <sz val="12"/>
      <color rgb="FF000000"/>
      <name val="Arial"/>
      <family val="2"/>
    </font>
    <font>
      <b/>
      <sz val="26"/>
      <color rgb="FF0B3F34"/>
      <name val="Arial"/>
      <family val="2"/>
    </font>
    <font>
      <b/>
      <sz val="16"/>
      <name val="Arial"/>
      <family val="2"/>
    </font>
    <font>
      <b/>
      <sz val="8"/>
      <color rgb="FF0B3F34"/>
      <name val="Arial"/>
      <family val="2"/>
    </font>
    <font>
      <sz val="12"/>
      <color theme="1"/>
      <name val="Calibri"/>
      <family val="2"/>
      <scheme val="minor"/>
    </font>
    <font>
      <sz val="10"/>
      <color indexed="8"/>
      <name val="Arial"/>
      <family val="2"/>
    </font>
    <font>
      <b/>
      <sz val="8"/>
      <color theme="1"/>
      <name val="Arial"/>
      <family val="2"/>
    </font>
    <font>
      <b/>
      <sz val="11"/>
      <color theme="1"/>
      <name val="HelveticaNeue LT 45 Light"/>
      <family val="2"/>
    </font>
    <font>
      <sz val="11"/>
      <color theme="1"/>
      <name val="Arial"/>
      <family val="2"/>
    </font>
    <font>
      <sz val="11"/>
      <color theme="1"/>
      <name val="HelveticaNeue LT 75 Bold"/>
    </font>
    <font>
      <sz val="12"/>
      <color rgb="FFFF0000"/>
      <name val="Calibri"/>
      <family val="2"/>
      <scheme val="minor"/>
    </font>
    <font>
      <b/>
      <sz val="12"/>
      <color rgb="FFFF0000"/>
      <name val="Calibri"/>
      <family val="2"/>
      <scheme val="minor"/>
    </font>
  </fonts>
  <fills count="17">
    <fill>
      <patternFill patternType="none"/>
    </fill>
    <fill>
      <patternFill patternType="gray125"/>
    </fill>
    <fill>
      <patternFill patternType="solid">
        <fgColor rgb="FF024034"/>
        <bgColor indexed="64"/>
      </patternFill>
    </fill>
    <fill>
      <patternFill patternType="solid">
        <fgColor rgb="FF358F80"/>
        <bgColor indexed="64"/>
      </patternFill>
    </fill>
    <fill>
      <patternFill patternType="solid">
        <fgColor rgb="FF45C1AF"/>
        <bgColor indexed="64"/>
      </patternFill>
    </fill>
    <fill>
      <patternFill patternType="solid">
        <fgColor rgb="FF348F80"/>
        <bgColor indexed="64"/>
      </patternFill>
    </fill>
    <fill>
      <patternFill patternType="solid">
        <fgColor rgb="FFDFFFE2"/>
        <bgColor indexed="64"/>
      </patternFill>
    </fill>
    <fill>
      <patternFill patternType="solid">
        <fgColor indexed="65"/>
        <bgColor indexed="64"/>
      </patternFill>
    </fill>
    <fill>
      <patternFill patternType="solid">
        <fgColor theme="0"/>
        <bgColor indexed="64"/>
      </patternFill>
    </fill>
    <fill>
      <patternFill patternType="solid">
        <fgColor rgb="FF0B3F34"/>
        <bgColor indexed="64"/>
      </patternFill>
    </fill>
    <fill>
      <patternFill patternType="lightDown"/>
    </fill>
    <fill>
      <gradientFill degree="90">
        <stop position="0">
          <color rgb="FF58C5C7"/>
        </stop>
        <stop position="1">
          <color rgb="FF348F80"/>
        </stop>
      </gradientFill>
    </fill>
    <fill>
      <gradientFill degree="90">
        <stop position="0">
          <color rgb="FF58C5C7"/>
        </stop>
        <stop position="1">
          <color rgb="FF0B3F34"/>
        </stop>
      </gradientFill>
    </fill>
    <fill>
      <patternFill patternType="solid">
        <fgColor theme="0" tint="-0.14999847407452621"/>
        <bgColor indexed="64"/>
      </patternFill>
    </fill>
    <fill>
      <patternFill patternType="solid">
        <fgColor theme="2" tint="-9.9978637043366805E-2"/>
        <bgColor indexed="64"/>
      </patternFill>
    </fill>
    <fill>
      <gradientFill degree="90">
        <stop position="0">
          <color rgb="FF3EAE9E"/>
        </stop>
        <stop position="1">
          <color rgb="FF45C1AF"/>
        </stop>
      </gradientFill>
    </fill>
    <fill>
      <patternFill patternType="solid">
        <fgColor theme="0"/>
        <bgColor auto="1"/>
      </patternFill>
    </fill>
  </fills>
  <borders count="66">
    <border>
      <left/>
      <right/>
      <top/>
      <bottom/>
      <diagonal/>
    </border>
    <border>
      <left/>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rgb="FF0B3F34"/>
      </right>
      <top/>
      <bottom/>
      <diagonal/>
    </border>
    <border>
      <left/>
      <right/>
      <top/>
      <bottom style="medium">
        <color rgb="FF0B3F34"/>
      </bottom>
      <diagonal/>
    </border>
    <border>
      <left/>
      <right style="medium">
        <color rgb="FF0B3F34"/>
      </right>
      <top/>
      <bottom style="medium">
        <color rgb="FF0B3F34"/>
      </bottom>
      <diagonal/>
    </border>
    <border>
      <left style="thin">
        <color auto="1"/>
      </left>
      <right/>
      <top style="thin">
        <color auto="1"/>
      </top>
      <bottom style="thin">
        <color auto="1"/>
      </bottom>
      <diagonal/>
    </border>
    <border>
      <left style="thin">
        <color rgb="FF0B3F34"/>
      </left>
      <right style="thin">
        <color rgb="FF0B3F34"/>
      </right>
      <top/>
      <bottom style="thin">
        <color rgb="FF0B3F3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rgb="FF0B3F34"/>
      </right>
      <top/>
      <bottom style="thin">
        <color rgb="FF0B3F34"/>
      </bottom>
      <diagonal/>
    </border>
    <border>
      <left/>
      <right/>
      <top/>
      <bottom style="thin">
        <color auto="1"/>
      </bottom>
      <diagonal/>
    </border>
    <border>
      <left/>
      <right/>
      <top style="thin">
        <color auto="1"/>
      </top>
      <bottom/>
      <diagonal/>
    </border>
    <border>
      <left style="medium">
        <color auto="1"/>
      </left>
      <right/>
      <top/>
      <bottom style="thin">
        <color auto="1"/>
      </bottom>
      <diagonal/>
    </border>
    <border>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auto="1"/>
      </top>
      <bottom style="thin">
        <color auto="1"/>
      </bottom>
      <diagonal/>
    </border>
    <border>
      <left style="medium">
        <color rgb="FF000000"/>
      </left>
      <right style="medium">
        <color rgb="FF000000"/>
      </right>
      <top style="thin">
        <color auto="1"/>
      </top>
      <bottom style="medium">
        <color rgb="FF000000"/>
      </bottom>
      <diagonal/>
    </border>
    <border>
      <left/>
      <right style="medium">
        <color rgb="FF000000"/>
      </right>
      <top style="thin">
        <color auto="1"/>
      </top>
      <bottom style="thin">
        <color auto="1"/>
      </bottom>
      <diagonal/>
    </border>
    <border>
      <left style="medium">
        <color auto="1"/>
      </left>
      <right style="medium">
        <color indexed="64"/>
      </right>
      <top style="thin">
        <color rgb="FF000000"/>
      </top>
      <bottom style="thin">
        <color auto="1"/>
      </bottom>
      <diagonal/>
    </border>
    <border>
      <left style="medium">
        <color auto="1"/>
      </left>
      <right style="medium">
        <color indexed="64"/>
      </right>
      <top style="thin">
        <color auto="1"/>
      </top>
      <bottom style="thin">
        <color auto="1"/>
      </bottom>
      <diagonal/>
    </border>
    <border>
      <left style="medium">
        <color rgb="FF000000"/>
      </left>
      <right style="medium">
        <color rgb="FF000000"/>
      </right>
      <top style="medium">
        <color rgb="FF000000"/>
      </top>
      <bottom/>
      <diagonal/>
    </border>
    <border>
      <left/>
      <right style="thin">
        <color auto="1"/>
      </right>
      <top style="thin">
        <color auto="1"/>
      </top>
      <bottom style="thin">
        <color auto="1"/>
      </bottom>
      <diagonal/>
    </border>
    <border>
      <left/>
      <right style="thin">
        <color auto="1"/>
      </right>
      <top style="medium">
        <color indexed="64"/>
      </top>
      <bottom style="thin">
        <color auto="1"/>
      </bottom>
      <diagonal/>
    </border>
    <border>
      <left style="thin">
        <color rgb="FF0B3F34"/>
      </left>
      <right style="double">
        <color rgb="FF0B3F34"/>
      </right>
      <top style="thin">
        <color rgb="FF0B3F3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double">
        <color indexed="64"/>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top style="thin">
        <color indexed="64"/>
      </top>
      <bottom/>
      <diagonal/>
    </border>
    <border>
      <left style="slantDashDot">
        <color auto="1"/>
      </left>
      <right style="thin">
        <color auto="1"/>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double">
        <color auto="1"/>
      </top>
      <bottom/>
      <diagonal/>
    </border>
    <border>
      <left style="slantDashDot">
        <color auto="1"/>
      </left>
      <right style="thin">
        <color auto="1"/>
      </right>
      <top style="double">
        <color auto="1"/>
      </top>
      <bottom/>
      <diagonal/>
    </border>
    <border>
      <left style="slantDashDot">
        <color auto="1"/>
      </left>
      <right style="thin">
        <color auto="1"/>
      </right>
      <top/>
      <bottom style="thin">
        <color auto="1"/>
      </bottom>
      <diagonal/>
    </border>
    <border>
      <left/>
      <right style="slantDashDot">
        <color rgb="FF0B3F34"/>
      </right>
      <top/>
      <bottom style="mediumDashDot">
        <color indexed="64"/>
      </bottom>
      <diagonal/>
    </border>
    <border>
      <left/>
      <right style="slantDashDot">
        <color rgb="FF0B3F34"/>
      </right>
      <top style="mediumDashDot">
        <color indexed="64"/>
      </top>
      <bottom style="thin">
        <color indexed="64"/>
      </bottom>
      <diagonal/>
    </border>
    <border>
      <left/>
      <right style="slantDashDot">
        <color rgb="FF0B3F34"/>
      </right>
      <top style="thin">
        <color indexed="64"/>
      </top>
      <bottom style="thin">
        <color indexed="64"/>
      </bottom>
      <diagonal/>
    </border>
    <border>
      <left/>
      <right/>
      <top style="mediumDashDot">
        <color indexed="64"/>
      </top>
      <bottom/>
      <diagonal/>
    </border>
    <border>
      <left/>
      <right/>
      <top/>
      <bottom style="mediumDashDot">
        <color indexed="64"/>
      </bottom>
      <diagonal/>
    </border>
    <border>
      <left style="thin">
        <color rgb="FF000000"/>
      </left>
      <right/>
      <top/>
      <bottom style="thin">
        <color auto="1"/>
      </bottom>
      <diagonal/>
    </border>
    <border>
      <left/>
      <right style="thin">
        <color rgb="FF000000"/>
      </right>
      <top/>
      <bottom style="thin">
        <color auto="1"/>
      </bottom>
      <diagonal/>
    </border>
    <border>
      <left style="thin">
        <color rgb="FF000000"/>
      </left>
      <right style="thin">
        <color rgb="FF000000"/>
      </right>
      <top/>
      <bottom/>
      <diagonal/>
    </border>
    <border>
      <left style="thin">
        <color rgb="FF000000"/>
      </left>
      <right/>
      <top/>
      <bottom/>
      <diagonal/>
    </border>
    <border>
      <left style="thin">
        <color indexed="64"/>
      </left>
      <right/>
      <top/>
      <bottom/>
      <diagonal/>
    </border>
    <border>
      <left/>
      <right style="thin">
        <color auto="1"/>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double">
        <color indexed="64"/>
      </top>
      <bottom/>
      <diagonal/>
    </border>
  </borders>
  <cellStyleXfs count="6">
    <xf numFmtId="0" fontId="0" fillId="0" borderId="0"/>
    <xf numFmtId="44" fontId="2" fillId="0" borderId="0" applyFont="0" applyFill="0" applyBorder="0" applyAlignment="0" applyProtection="0"/>
    <xf numFmtId="0" fontId="16" fillId="0" borderId="0"/>
    <xf numFmtId="44" fontId="28" fillId="0" borderId="0" applyFont="0" applyFill="0" applyBorder="0" applyAlignment="0" applyProtection="0"/>
    <xf numFmtId="9" fontId="28" fillId="0" borderId="0" applyFont="0" applyFill="0" applyBorder="0" applyAlignment="0" applyProtection="0"/>
    <xf numFmtId="0" fontId="32" fillId="0" borderId="0"/>
  </cellStyleXfs>
  <cellXfs count="343">
    <xf numFmtId="0" fontId="0" fillId="0" borderId="0" xfId="0"/>
    <xf numFmtId="0" fontId="0" fillId="0" borderId="0" xfId="0" applyAlignment="1">
      <alignment horizontal="center" vertical="top" wrapText="1"/>
    </xf>
    <xf numFmtId="0" fontId="0" fillId="0" borderId="0" xfId="0" applyAlignment="1">
      <alignment horizontal="center"/>
    </xf>
    <xf numFmtId="0" fontId="0" fillId="7" borderId="0" xfId="0" applyFill="1" applyAlignment="1">
      <alignment horizontal="center"/>
    </xf>
    <xf numFmtId="0" fontId="1" fillId="4" borderId="3" xfId="0"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0" fillId="0" borderId="0" xfId="0" applyAlignment="1">
      <alignment horizontal="left"/>
    </xf>
    <xf numFmtId="0" fontId="0" fillId="8" borderId="0" xfId="0" applyFill="1" applyAlignment="1" applyProtection="1">
      <alignment horizontal="center"/>
      <protection locked="0"/>
    </xf>
    <xf numFmtId="0" fontId="0" fillId="8" borderId="0" xfId="0" applyFill="1" applyAlignment="1">
      <alignment horizontal="center"/>
    </xf>
    <xf numFmtId="0" fontId="1" fillId="8" borderId="0" xfId="0" applyFont="1" applyFill="1" applyAlignment="1" applyProtection="1">
      <alignment horizontal="center"/>
      <protection locked="0"/>
    </xf>
    <xf numFmtId="0" fontId="0" fillId="8" borderId="0" xfId="0" applyFill="1" applyAlignment="1">
      <alignment horizontal="left"/>
    </xf>
    <xf numFmtId="168" fontId="1" fillId="4" borderId="3" xfId="0" applyNumberFormat="1" applyFont="1" applyFill="1" applyBorder="1" applyAlignment="1" applyProtection="1">
      <alignment horizontal="center" vertical="center"/>
      <protection locked="0"/>
    </xf>
    <xf numFmtId="168" fontId="1" fillId="4" borderId="3" xfId="0" applyNumberFormat="1" applyFont="1" applyFill="1" applyBorder="1" applyAlignment="1">
      <alignment horizontal="center" vertical="center"/>
    </xf>
    <xf numFmtId="168" fontId="1" fillId="4" borderId="9" xfId="0" applyNumberFormat="1" applyFont="1" applyFill="1" applyBorder="1" applyAlignment="1">
      <alignment horizontal="center" vertical="center"/>
    </xf>
    <xf numFmtId="168" fontId="1" fillId="0" borderId="8" xfId="1" applyNumberFormat="1" applyFont="1" applyFill="1" applyBorder="1" applyAlignment="1" applyProtection="1">
      <alignment horizontal="center"/>
    </xf>
    <xf numFmtId="0" fontId="0" fillId="8" borderId="0" xfId="0" applyFill="1" applyAlignment="1">
      <alignment horizontal="center" wrapText="1"/>
    </xf>
    <xf numFmtId="168" fontId="3" fillId="0" borderId="3" xfId="0" applyNumberFormat="1" applyFont="1" applyBorder="1" applyAlignment="1">
      <alignment horizontal="center" wrapText="1"/>
    </xf>
    <xf numFmtId="168" fontId="3" fillId="0" borderId="9" xfId="0" applyNumberFormat="1" applyFont="1" applyBorder="1" applyAlignment="1">
      <alignment horizontal="center" wrapText="1"/>
    </xf>
    <xf numFmtId="168" fontId="1" fillId="4" borderId="9" xfId="0" applyNumberFormat="1" applyFont="1" applyFill="1" applyBorder="1" applyAlignment="1" applyProtection="1">
      <alignment horizontal="center" vertical="center"/>
      <protection locked="0"/>
    </xf>
    <xf numFmtId="168" fontId="1" fillId="0" borderId="18" xfId="1" applyNumberFormat="1" applyFont="1" applyFill="1" applyBorder="1" applyAlignment="1" applyProtection="1">
      <alignment horizontal="center"/>
    </xf>
    <xf numFmtId="0" fontId="0" fillId="8" borderId="0" xfId="0" applyFill="1" applyAlignment="1">
      <alignment horizontal="center" vertical="top" wrapText="1"/>
    </xf>
    <xf numFmtId="0" fontId="7" fillId="8" borderId="0" xfId="1" applyNumberFormat="1" applyFont="1" applyFill="1" applyBorder="1" applyAlignment="1" applyProtection="1">
      <alignment horizontal="left" vertical="center" wrapText="1"/>
      <protection locked="0"/>
    </xf>
    <xf numFmtId="165" fontId="1" fillId="8" borderId="0" xfId="0" applyNumberFormat="1" applyFont="1" applyFill="1" applyAlignment="1" applyProtection="1">
      <alignment horizontal="center" wrapText="1"/>
      <protection locked="0"/>
    </xf>
    <xf numFmtId="0" fontId="0" fillId="8" borderId="0" xfId="0" applyFill="1" applyAlignment="1" applyProtection="1">
      <alignment horizontal="center" wrapText="1"/>
      <protection locked="0"/>
    </xf>
    <xf numFmtId="166" fontId="9" fillId="8" borderId="0" xfId="1" applyNumberFormat="1" applyFont="1" applyFill="1" applyBorder="1" applyAlignment="1" applyProtection="1">
      <alignment horizontal="center" vertical="center" wrapText="1"/>
      <protection locked="0"/>
    </xf>
    <xf numFmtId="0" fontId="0" fillId="0" borderId="0" xfId="0" applyAlignment="1">
      <alignment horizontal="center" wrapText="1"/>
    </xf>
    <xf numFmtId="0" fontId="0" fillId="8" borderId="0" xfId="0" applyFill="1" applyAlignment="1">
      <alignment wrapText="1"/>
    </xf>
    <xf numFmtId="164" fontId="1" fillId="8" borderId="0" xfId="0" applyNumberFormat="1" applyFont="1" applyFill="1" applyAlignment="1" applyProtection="1">
      <alignment wrapText="1"/>
      <protection locked="0"/>
    </xf>
    <xf numFmtId="165" fontId="1" fillId="8" borderId="0" xfId="0" applyNumberFormat="1" applyFont="1" applyFill="1" applyAlignment="1" applyProtection="1">
      <alignment wrapText="1"/>
      <protection locked="0"/>
    </xf>
    <xf numFmtId="165" fontId="0" fillId="8" borderId="0" xfId="0" applyNumberFormat="1" applyFill="1" applyAlignment="1" applyProtection="1">
      <alignment wrapText="1"/>
      <protection locked="0"/>
    </xf>
    <xf numFmtId="0" fontId="0" fillId="0" borderId="0" xfId="0" applyAlignment="1">
      <alignment wrapText="1"/>
    </xf>
    <xf numFmtId="0" fontId="0" fillId="8" borderId="0" xfId="0" applyFill="1" applyAlignment="1" applyProtection="1">
      <alignment wrapText="1"/>
      <protection locked="0"/>
    </xf>
    <xf numFmtId="164" fontId="6" fillId="8" borderId="0" xfId="0" applyNumberFormat="1" applyFont="1" applyFill="1" applyAlignment="1" applyProtection="1">
      <alignment wrapText="1"/>
      <protection locked="0"/>
    </xf>
    <xf numFmtId="165" fontId="1" fillId="6" borderId="3" xfId="0" applyNumberFormat="1" applyFont="1" applyFill="1" applyBorder="1" applyAlignment="1">
      <alignment wrapText="1"/>
    </xf>
    <xf numFmtId="165" fontId="1" fillId="8" borderId="4" xfId="0" applyNumberFormat="1" applyFont="1" applyFill="1" applyBorder="1" applyAlignment="1" applyProtection="1">
      <alignment wrapText="1"/>
      <protection locked="0"/>
    </xf>
    <xf numFmtId="0" fontId="8" fillId="8" borderId="0" xfId="0" applyFont="1" applyFill="1" applyAlignment="1" applyProtection="1">
      <alignment wrapText="1"/>
      <protection locked="0"/>
    </xf>
    <xf numFmtId="165" fontId="8" fillId="8" borderId="0" xfId="0" applyNumberFormat="1" applyFont="1" applyFill="1" applyAlignment="1" applyProtection="1">
      <alignment wrapText="1"/>
      <protection locked="0"/>
    </xf>
    <xf numFmtId="165" fontId="8" fillId="8" borderId="4" xfId="0" applyNumberFormat="1" applyFont="1" applyFill="1" applyBorder="1" applyAlignment="1" applyProtection="1">
      <alignment wrapText="1"/>
      <protection locked="0"/>
    </xf>
    <xf numFmtId="165" fontId="0" fillId="8" borderId="4" xfId="0" applyNumberFormat="1" applyFill="1" applyBorder="1" applyAlignment="1" applyProtection="1">
      <alignment wrapText="1"/>
      <protection locked="0"/>
    </xf>
    <xf numFmtId="0" fontId="0" fillId="8" borderId="5" xfId="0" applyFill="1" applyBorder="1" applyAlignment="1" applyProtection="1">
      <alignment wrapText="1"/>
      <protection locked="0"/>
    </xf>
    <xf numFmtId="165" fontId="0" fillId="8" borderId="5" xfId="0" applyNumberFormat="1" applyFill="1" applyBorder="1" applyAlignment="1" applyProtection="1">
      <alignment wrapText="1"/>
      <protection locked="0"/>
    </xf>
    <xf numFmtId="165" fontId="0" fillId="8" borderId="6" xfId="0" applyNumberFormat="1" applyFill="1" applyBorder="1" applyAlignment="1" applyProtection="1">
      <alignment wrapText="1"/>
      <protection locked="0"/>
    </xf>
    <xf numFmtId="0" fontId="3" fillId="8" borderId="0" xfId="0" applyFont="1" applyFill="1" applyAlignment="1">
      <alignment horizontal="center" wrapText="1"/>
    </xf>
    <xf numFmtId="0" fontId="3" fillId="8" borderId="0" xfId="0" applyFont="1" applyFill="1" applyAlignment="1" applyProtection="1">
      <alignment horizontal="center" vertical="center" wrapText="1"/>
      <protection locked="0"/>
    </xf>
    <xf numFmtId="0" fontId="3" fillId="8" borderId="0" xfId="0" applyFont="1" applyFill="1" applyAlignment="1" applyProtection="1">
      <alignment horizontal="center" vertical="center"/>
      <protection locked="0"/>
    </xf>
    <xf numFmtId="0" fontId="5" fillId="8" borderId="0" xfId="0" applyFont="1" applyFill="1" applyAlignment="1" applyProtection="1">
      <alignment horizontal="center" vertical="center" wrapText="1"/>
      <protection locked="0"/>
    </xf>
    <xf numFmtId="0" fontId="3" fillId="8" borderId="0" xfId="0" applyFont="1" applyFill="1" applyAlignment="1">
      <alignment horizontal="center"/>
    </xf>
    <xf numFmtId="167" fontId="3" fillId="8" borderId="0" xfId="0" applyNumberFormat="1" applyFont="1" applyFill="1" applyAlignment="1">
      <alignment horizontal="center"/>
    </xf>
    <xf numFmtId="0" fontId="1" fillId="8" borderId="0" xfId="0" applyFont="1" applyFill="1" applyAlignment="1" applyProtection="1">
      <alignment horizontal="center" vertical="center"/>
      <protection locked="0"/>
    </xf>
    <xf numFmtId="0" fontId="12" fillId="8" borderId="0" xfId="0" applyFont="1" applyFill="1" applyAlignment="1">
      <alignment horizontal="left"/>
    </xf>
    <xf numFmtId="0" fontId="12" fillId="8" borderId="0" xfId="0" applyFont="1" applyFill="1" applyAlignment="1" applyProtection="1">
      <alignment horizontal="center"/>
      <protection locked="0"/>
    </xf>
    <xf numFmtId="0" fontId="12" fillId="8" borderId="0" xfId="0" applyFont="1" applyFill="1" applyAlignment="1">
      <alignment horizontal="center"/>
    </xf>
    <xf numFmtId="0" fontId="12" fillId="7" borderId="0" xfId="0" applyFont="1" applyFill="1" applyAlignment="1">
      <alignment horizontal="center"/>
    </xf>
    <xf numFmtId="0" fontId="12" fillId="0" borderId="0" xfId="0" applyFont="1" applyAlignment="1">
      <alignment horizontal="center"/>
    </xf>
    <xf numFmtId="0" fontId="0" fillId="9" borderId="0" xfId="0" applyFill="1" applyAlignment="1">
      <alignment horizontal="center"/>
    </xf>
    <xf numFmtId="0" fontId="13" fillId="8" borderId="0" xfId="0" applyFont="1" applyFill="1" applyAlignment="1" applyProtection="1">
      <alignment horizontal="center" vertical="center"/>
      <protection locked="0"/>
    </xf>
    <xf numFmtId="0" fontId="13" fillId="8" borderId="21" xfId="0" applyFont="1" applyFill="1" applyBorder="1" applyAlignment="1" applyProtection="1">
      <alignment horizontal="left" vertical="center"/>
      <protection locked="0"/>
    </xf>
    <xf numFmtId="0" fontId="13" fillId="8" borderId="19" xfId="0" applyFont="1" applyFill="1" applyBorder="1" applyAlignment="1" applyProtection="1">
      <alignment horizontal="center" vertical="center"/>
      <protection locked="0"/>
    </xf>
    <xf numFmtId="0" fontId="12" fillId="8" borderId="0" xfId="0" applyFont="1" applyFill="1" applyAlignment="1">
      <alignment horizontal="center" vertical="center"/>
    </xf>
    <xf numFmtId="0" fontId="12" fillId="0" borderId="0" xfId="0" applyFont="1" applyAlignment="1">
      <alignment horizontal="center" vertical="center"/>
    </xf>
    <xf numFmtId="0" fontId="2" fillId="8" borderId="0" xfId="0" applyFont="1" applyFill="1" applyAlignment="1" applyProtection="1">
      <alignment horizontal="left" vertical="center"/>
      <protection locked="0"/>
    </xf>
    <xf numFmtId="0" fontId="0" fillId="8" borderId="0" xfId="0" applyFill="1" applyAlignment="1">
      <alignment horizontal="center" vertical="center"/>
    </xf>
    <xf numFmtId="0" fontId="3" fillId="4" borderId="0" xfId="0" applyFont="1" applyFill="1" applyAlignment="1" applyProtection="1">
      <alignment horizontal="center" vertical="center" wrapText="1"/>
      <protection locked="0"/>
    </xf>
    <xf numFmtId="0" fontId="0" fillId="0" borderId="0" xfId="0" applyAlignment="1">
      <alignment horizontal="center" vertical="center"/>
    </xf>
    <xf numFmtId="0" fontId="14" fillId="8" borderId="0" xfId="0" applyFont="1" applyFill="1" applyAlignment="1">
      <alignment horizontal="center" vertical="center" wrapText="1"/>
    </xf>
    <xf numFmtId="0" fontId="3" fillId="8" borderId="0" xfId="0" applyFont="1" applyFill="1" applyAlignment="1">
      <alignment horizontal="center" vertical="center"/>
    </xf>
    <xf numFmtId="0" fontId="4" fillId="8" borderId="0" xfId="0" applyFont="1" applyFill="1" applyAlignment="1" applyProtection="1">
      <alignment horizontal="center" vertical="center"/>
      <protection locked="0"/>
    </xf>
    <xf numFmtId="168" fontId="5" fillId="8" borderId="0" xfId="0" applyNumberFormat="1" applyFont="1" applyFill="1" applyAlignment="1">
      <alignment horizontal="center" vertical="center" wrapText="1"/>
    </xf>
    <xf numFmtId="168" fontId="3" fillId="8" borderId="0" xfId="0" applyNumberFormat="1" applyFont="1" applyFill="1" applyAlignment="1">
      <alignment horizontal="center"/>
    </xf>
    <xf numFmtId="168" fontId="1" fillId="8" borderId="0" xfId="0" applyNumberFormat="1" applyFont="1" applyFill="1" applyAlignment="1">
      <alignment horizontal="center" vertical="center"/>
    </xf>
    <xf numFmtId="168" fontId="3" fillId="8" borderId="0" xfId="0" applyNumberFormat="1" applyFont="1" applyFill="1" applyAlignment="1">
      <alignment horizontal="center" wrapText="1"/>
    </xf>
    <xf numFmtId="168" fontId="11" fillId="8" borderId="0" xfId="0" applyNumberFormat="1" applyFont="1" applyFill="1" applyAlignment="1">
      <alignment horizontal="center" vertical="center" wrapText="1"/>
    </xf>
    <xf numFmtId="168" fontId="4" fillId="8" borderId="0" xfId="0" applyNumberFormat="1" applyFont="1" applyFill="1" applyAlignment="1" applyProtection="1">
      <alignment horizontal="center"/>
      <protection locked="0"/>
    </xf>
    <xf numFmtId="168" fontId="1" fillId="8" borderId="0" xfId="0" applyNumberFormat="1" applyFont="1" applyFill="1" applyAlignment="1" applyProtection="1">
      <alignment horizontal="center" vertical="center"/>
      <protection locked="0"/>
    </xf>
    <xf numFmtId="168" fontId="1" fillId="8" borderId="0" xfId="1" applyNumberFormat="1" applyFont="1" applyFill="1" applyBorder="1" applyAlignment="1" applyProtection="1">
      <alignment horizontal="center"/>
    </xf>
    <xf numFmtId="9" fontId="0" fillId="8" borderId="0" xfId="0" applyNumberFormat="1" applyFill="1" applyAlignment="1">
      <alignment horizontal="center"/>
    </xf>
    <xf numFmtId="9" fontId="0" fillId="7" borderId="0" xfId="0" applyNumberFormat="1" applyFill="1" applyAlignment="1">
      <alignment horizontal="center"/>
    </xf>
    <xf numFmtId="9" fontId="0" fillId="9" borderId="0" xfId="0" applyNumberFormat="1" applyFill="1" applyAlignment="1">
      <alignment horizontal="center"/>
    </xf>
    <xf numFmtId="9" fontId="12" fillId="7" borderId="0" xfId="0" applyNumberFormat="1" applyFont="1" applyFill="1" applyAlignment="1">
      <alignment horizontal="center"/>
    </xf>
    <xf numFmtId="9" fontId="1" fillId="0" borderId="8" xfId="1" applyNumberFormat="1" applyFont="1" applyFill="1" applyBorder="1" applyAlignment="1" applyProtection="1">
      <alignment horizontal="center"/>
    </xf>
    <xf numFmtId="9" fontId="3" fillId="0" borderId="27" xfId="0" applyNumberFormat="1" applyFont="1" applyBorder="1" applyAlignment="1">
      <alignment horizontal="center" wrapText="1"/>
    </xf>
    <xf numFmtId="0" fontId="15" fillId="4" borderId="0" xfId="1" applyNumberFormat="1" applyFont="1" applyFill="1" applyBorder="1" applyAlignment="1" applyProtection="1">
      <alignment horizontal="center" vertical="center" wrapText="1"/>
      <protection locked="0"/>
    </xf>
    <xf numFmtId="0" fontId="0" fillId="4" borderId="0" xfId="0" applyFill="1" applyAlignment="1">
      <alignment horizontal="center"/>
    </xf>
    <xf numFmtId="9" fontId="14" fillId="4" borderId="28" xfId="0" applyNumberFormat="1" applyFont="1" applyFill="1" applyBorder="1" applyAlignment="1">
      <alignment horizontal="center" vertical="center" wrapText="1"/>
    </xf>
    <xf numFmtId="9" fontId="3" fillId="3" borderId="29" xfId="0" applyNumberFormat="1" applyFont="1" applyFill="1" applyBorder="1" applyAlignment="1">
      <alignment horizontal="center" vertical="center"/>
    </xf>
    <xf numFmtId="9" fontId="4" fillId="3" borderId="29" xfId="0" applyNumberFormat="1" applyFont="1" applyFill="1" applyBorder="1" applyAlignment="1" applyProtection="1">
      <alignment horizontal="center" vertical="center"/>
      <protection locked="0"/>
    </xf>
    <xf numFmtId="9" fontId="1" fillId="4" borderId="29" xfId="0" applyNumberFormat="1" applyFont="1" applyFill="1" applyBorder="1" applyAlignment="1" applyProtection="1">
      <alignment horizontal="center" vertical="center"/>
      <protection locked="0"/>
    </xf>
    <xf numFmtId="9" fontId="4" fillId="3" borderId="32" xfId="0" applyNumberFormat="1" applyFont="1" applyFill="1" applyBorder="1" applyAlignment="1" applyProtection="1">
      <alignment horizontal="center"/>
      <protection locked="0"/>
    </xf>
    <xf numFmtId="9" fontId="4" fillId="3" borderId="33" xfId="0" applyNumberFormat="1" applyFont="1" applyFill="1" applyBorder="1" applyAlignment="1" applyProtection="1">
      <alignment horizontal="center"/>
      <protection locked="0"/>
    </xf>
    <xf numFmtId="9" fontId="1" fillId="4" borderId="27" xfId="0" applyNumberFormat="1" applyFont="1" applyFill="1" applyBorder="1" applyAlignment="1" applyProtection="1">
      <alignment horizontal="center" vertical="center"/>
      <protection locked="0"/>
    </xf>
    <xf numFmtId="168" fontId="5" fillId="7" borderId="3" xfId="0" applyNumberFormat="1" applyFont="1" applyFill="1" applyBorder="1" applyAlignment="1">
      <alignment horizontal="center" vertical="center" wrapText="1"/>
    </xf>
    <xf numFmtId="168" fontId="5" fillId="7" borderId="9" xfId="0" applyNumberFormat="1" applyFont="1" applyFill="1" applyBorder="1" applyAlignment="1">
      <alignment horizontal="center" vertical="center" wrapText="1"/>
    </xf>
    <xf numFmtId="168" fontId="3" fillId="3" borderId="3" xfId="0" applyNumberFormat="1" applyFont="1" applyFill="1" applyBorder="1" applyAlignment="1">
      <alignment horizontal="center"/>
    </xf>
    <xf numFmtId="168" fontId="5" fillId="7" borderId="7" xfId="0" applyNumberFormat="1" applyFont="1" applyFill="1" applyBorder="1" applyAlignment="1">
      <alignment horizontal="center" vertical="center" wrapText="1"/>
    </xf>
    <xf numFmtId="9" fontId="5" fillId="7" borderId="29" xfId="0" applyNumberFormat="1" applyFont="1" applyFill="1" applyBorder="1" applyAlignment="1">
      <alignment horizontal="center" vertical="center" wrapText="1"/>
    </xf>
    <xf numFmtId="168" fontId="3" fillId="3" borderId="7" xfId="0" applyNumberFormat="1" applyFont="1" applyFill="1" applyBorder="1" applyAlignment="1">
      <alignment horizontal="center"/>
    </xf>
    <xf numFmtId="9" fontId="3" fillId="3" borderId="29" xfId="0" applyNumberFormat="1" applyFont="1" applyFill="1" applyBorder="1" applyAlignment="1">
      <alignment horizontal="center"/>
    </xf>
    <xf numFmtId="168" fontId="1" fillId="4" borderId="7" xfId="0" applyNumberFormat="1" applyFont="1" applyFill="1" applyBorder="1" applyAlignment="1">
      <alignment horizontal="center" vertical="center"/>
    </xf>
    <xf numFmtId="9" fontId="1" fillId="4" borderId="29" xfId="0" applyNumberFormat="1" applyFont="1" applyFill="1" applyBorder="1" applyAlignment="1">
      <alignment horizontal="center" vertical="center"/>
    </xf>
    <xf numFmtId="168" fontId="3" fillId="2" borderId="3" xfId="0" applyNumberFormat="1" applyFont="1" applyFill="1" applyBorder="1" applyAlignment="1">
      <alignment horizontal="center" wrapText="1"/>
    </xf>
    <xf numFmtId="168" fontId="3" fillId="2" borderId="7" xfId="0" applyNumberFormat="1" applyFont="1" applyFill="1" applyBorder="1" applyAlignment="1">
      <alignment horizontal="center" wrapText="1"/>
    </xf>
    <xf numFmtId="9" fontId="3" fillId="2" borderId="30" xfId="0" applyNumberFormat="1" applyFont="1" applyFill="1" applyBorder="1" applyAlignment="1">
      <alignment horizontal="center" wrapText="1"/>
    </xf>
    <xf numFmtId="9" fontId="5" fillId="7" borderId="9" xfId="0" applyNumberFormat="1" applyFont="1" applyFill="1" applyBorder="1" applyAlignment="1">
      <alignment horizontal="center" vertical="center" wrapText="1"/>
    </xf>
    <xf numFmtId="9" fontId="1" fillId="4" borderId="9" xfId="0" applyNumberFormat="1" applyFont="1" applyFill="1" applyBorder="1" applyAlignment="1">
      <alignment horizontal="center" vertical="center"/>
    </xf>
    <xf numFmtId="168" fontId="3" fillId="2" borderId="22" xfId="0" applyNumberFormat="1" applyFont="1" applyFill="1" applyBorder="1" applyAlignment="1">
      <alignment horizontal="center" wrapText="1"/>
    </xf>
    <xf numFmtId="168" fontId="3" fillId="2" borderId="10" xfId="0" applyNumberFormat="1" applyFont="1" applyFill="1" applyBorder="1" applyAlignment="1">
      <alignment horizontal="center" wrapText="1"/>
    </xf>
    <xf numFmtId="168" fontId="3" fillId="2" borderId="11" xfId="0" applyNumberFormat="1" applyFont="1" applyFill="1" applyBorder="1" applyAlignment="1">
      <alignment horizontal="center" wrapText="1"/>
    </xf>
    <xf numFmtId="9" fontId="3" fillId="2" borderId="11" xfId="0" applyNumberFormat="1" applyFont="1" applyFill="1" applyBorder="1" applyAlignment="1">
      <alignment horizontal="center" wrapText="1"/>
    </xf>
    <xf numFmtId="0" fontId="3" fillId="3" borderId="7" xfId="0" applyFont="1" applyFill="1" applyBorder="1" applyAlignment="1">
      <alignment horizontal="center" vertical="center"/>
    </xf>
    <xf numFmtId="0" fontId="1" fillId="4" borderId="7" xfId="0" applyFont="1" applyFill="1" applyBorder="1" applyAlignment="1" applyProtection="1">
      <alignment horizontal="center" vertical="center"/>
      <protection locked="0"/>
    </xf>
    <xf numFmtId="9" fontId="14" fillId="4" borderId="34" xfId="0" applyNumberFormat="1" applyFont="1" applyFill="1" applyBorder="1" applyAlignment="1">
      <alignment horizontal="center" vertical="center" wrapText="1"/>
    </xf>
    <xf numFmtId="0" fontId="3" fillId="3" borderId="35" xfId="0" applyFont="1" applyFill="1" applyBorder="1" applyAlignment="1">
      <alignment horizontal="center" vertical="center"/>
    </xf>
    <xf numFmtId="0" fontId="1" fillId="4" borderId="35" xfId="0" applyFont="1" applyFill="1" applyBorder="1" applyAlignment="1" applyProtection="1">
      <alignment horizontal="center" vertical="center"/>
      <protection locked="0"/>
    </xf>
    <xf numFmtId="168" fontId="5" fillId="7" borderId="35" xfId="0" applyNumberFormat="1" applyFont="1" applyFill="1" applyBorder="1" applyAlignment="1">
      <alignment horizontal="center" vertical="center" wrapText="1"/>
    </xf>
    <xf numFmtId="168" fontId="3" fillId="3" borderId="35" xfId="0" applyNumberFormat="1" applyFont="1" applyFill="1" applyBorder="1" applyAlignment="1">
      <alignment horizontal="center"/>
    </xf>
    <xf numFmtId="168" fontId="1" fillId="4" borderId="35" xfId="0" applyNumberFormat="1" applyFont="1" applyFill="1" applyBorder="1" applyAlignment="1">
      <alignment horizontal="center" vertical="center"/>
    </xf>
    <xf numFmtId="168" fontId="3" fillId="2" borderId="35" xfId="0" applyNumberFormat="1" applyFont="1" applyFill="1" applyBorder="1" applyAlignment="1">
      <alignment horizontal="center" wrapText="1"/>
    </xf>
    <xf numFmtId="168" fontId="1" fillId="4" borderId="35" xfId="0" applyNumberFormat="1" applyFont="1" applyFill="1" applyBorder="1" applyAlignment="1" applyProtection="1">
      <alignment horizontal="center" vertical="center"/>
      <protection locked="0"/>
    </xf>
    <xf numFmtId="168" fontId="3" fillId="11" borderId="40" xfId="0" applyNumberFormat="1" applyFont="1" applyFill="1" applyBorder="1" applyAlignment="1">
      <alignment horizontal="center" wrapText="1"/>
    </xf>
    <xf numFmtId="0" fontId="23" fillId="11" borderId="38"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0" fillId="11" borderId="3" xfId="0" applyFont="1" applyFill="1" applyBorder="1" applyAlignment="1">
      <alignment horizontal="center" vertical="center"/>
    </xf>
    <xf numFmtId="0" fontId="20" fillId="3" borderId="3" xfId="0" applyFont="1" applyFill="1" applyBorder="1" applyAlignment="1">
      <alignment horizontal="center" vertical="center"/>
    </xf>
    <xf numFmtId="0" fontId="1" fillId="11" borderId="3" xfId="0" applyFont="1" applyFill="1" applyBorder="1" applyAlignment="1" applyProtection="1">
      <alignment horizontal="center" vertical="center"/>
      <protection locked="0"/>
    </xf>
    <xf numFmtId="168" fontId="3" fillId="11" borderId="3" xfId="0" applyNumberFormat="1" applyFont="1" applyFill="1" applyBorder="1" applyAlignment="1" applyProtection="1">
      <alignment horizontal="center" vertical="center"/>
      <protection locked="0"/>
    </xf>
    <xf numFmtId="168" fontId="3" fillId="11" borderId="3" xfId="0" applyNumberFormat="1" applyFont="1" applyFill="1" applyBorder="1" applyAlignment="1">
      <alignment horizontal="center" wrapText="1"/>
    </xf>
    <xf numFmtId="168" fontId="3" fillId="0" borderId="35" xfId="0" applyNumberFormat="1" applyFont="1" applyBorder="1" applyAlignment="1">
      <alignment horizontal="center" wrapText="1"/>
    </xf>
    <xf numFmtId="0" fontId="1" fillId="8" borderId="0" xfId="0" applyFont="1" applyFill="1" applyBorder="1" applyAlignment="1" applyProtection="1">
      <alignment horizontal="center" vertical="center"/>
      <protection locked="0"/>
    </xf>
    <xf numFmtId="0" fontId="1" fillId="11" borderId="7" xfId="0" applyFont="1" applyFill="1" applyBorder="1" applyAlignment="1" applyProtection="1">
      <alignment horizontal="center" vertical="center"/>
      <protection locked="0"/>
    </xf>
    <xf numFmtId="0" fontId="23" fillId="11" borderId="39" xfId="0" applyFont="1" applyFill="1" applyBorder="1" applyAlignment="1">
      <alignment horizontal="center" vertical="center" wrapText="1"/>
    </xf>
    <xf numFmtId="168" fontId="1" fillId="0" borderId="26" xfId="1" applyNumberFormat="1" applyFont="1" applyFill="1" applyBorder="1" applyAlignment="1" applyProtection="1">
      <alignment horizontal="center"/>
    </xf>
    <xf numFmtId="0" fontId="20" fillId="11" borderId="3" xfId="0" applyFont="1" applyFill="1" applyBorder="1" applyAlignment="1" applyProtection="1">
      <alignment horizontal="center" vertical="center"/>
      <protection locked="0"/>
    </xf>
    <xf numFmtId="0" fontId="8" fillId="8" borderId="0" xfId="0" applyFont="1" applyFill="1" applyBorder="1" applyAlignment="1">
      <alignment wrapText="1"/>
    </xf>
    <xf numFmtId="0" fontId="0" fillId="8" borderId="0" xfId="0" applyFont="1" applyFill="1" applyAlignment="1" applyProtection="1">
      <alignment vertical="center"/>
      <protection locked="0"/>
    </xf>
    <xf numFmtId="0" fontId="0" fillId="8" borderId="0" xfId="0" applyFont="1" applyFill="1" applyAlignment="1">
      <alignment vertical="center"/>
    </xf>
    <xf numFmtId="9" fontId="0" fillId="8" borderId="0" xfId="0" applyNumberFormat="1" applyFont="1" applyFill="1" applyAlignment="1">
      <alignment vertical="center"/>
    </xf>
    <xf numFmtId="0" fontId="0" fillId="0" borderId="0" xfId="0" applyFont="1" applyAlignment="1">
      <alignment vertical="center"/>
    </xf>
    <xf numFmtId="0" fontId="8" fillId="8" borderId="0" xfId="0" applyFont="1" applyFill="1" applyBorder="1" applyAlignment="1" applyProtection="1">
      <alignment wrapText="1"/>
      <protection locked="0"/>
    </xf>
    <xf numFmtId="0" fontId="8" fillId="8" borderId="0" xfId="0" applyFont="1" applyFill="1" applyBorder="1" applyAlignment="1" applyProtection="1">
      <alignment horizontal="center" wrapText="1"/>
      <protection locked="0"/>
    </xf>
    <xf numFmtId="0" fontId="0" fillId="8" borderId="0" xfId="0" applyFill="1" applyBorder="1" applyAlignment="1">
      <alignment wrapText="1"/>
    </xf>
    <xf numFmtId="0" fontId="0" fillId="8" borderId="0" xfId="0" applyFill="1" applyBorder="1" applyAlignment="1" applyProtection="1">
      <alignment horizontal="center" wrapText="1"/>
      <protection locked="0"/>
    </xf>
    <xf numFmtId="165" fontId="1" fillId="13" borderId="3" xfId="0" applyNumberFormat="1" applyFont="1" applyFill="1" applyBorder="1" applyAlignment="1">
      <alignment vertical="center" wrapText="1"/>
    </xf>
    <xf numFmtId="165" fontId="1" fillId="13" borderId="3" xfId="0" applyNumberFormat="1" applyFont="1" applyFill="1" applyBorder="1" applyAlignment="1">
      <alignment horizontal="center" vertical="center" wrapText="1"/>
    </xf>
    <xf numFmtId="165" fontId="1" fillId="13" borderId="3" xfId="0" applyNumberFormat="1" applyFont="1" applyFill="1" applyBorder="1" applyAlignment="1" applyProtection="1">
      <alignment horizontal="center" vertical="center" wrapText="1"/>
      <protection locked="0"/>
    </xf>
    <xf numFmtId="165" fontId="1" fillId="13" borderId="3" xfId="0" applyNumberFormat="1" applyFont="1" applyFill="1" applyBorder="1" applyAlignment="1">
      <alignment wrapText="1"/>
    </xf>
    <xf numFmtId="0" fontId="9" fillId="8" borderId="20" xfId="0" applyFont="1" applyFill="1" applyBorder="1" applyAlignment="1" applyProtection="1">
      <alignment horizontal="right" vertical="center" wrapText="1"/>
      <protection locked="0"/>
    </xf>
    <xf numFmtId="166" fontId="9" fillId="8" borderId="20" xfId="1" applyNumberFormat="1" applyFont="1" applyFill="1" applyBorder="1" applyAlignment="1" applyProtection="1">
      <alignment horizontal="center" vertical="center" wrapText="1"/>
      <protection locked="0"/>
    </xf>
    <xf numFmtId="0" fontId="7" fillId="8" borderId="20" xfId="1" applyNumberFormat="1" applyFont="1" applyFill="1" applyBorder="1" applyAlignment="1" applyProtection="1">
      <alignment horizontal="left" vertical="center" wrapText="1"/>
      <protection locked="0"/>
    </xf>
    <xf numFmtId="0" fontId="0" fillId="8" borderId="0" xfId="0" applyFill="1" applyBorder="1" applyAlignment="1" applyProtection="1">
      <alignment wrapText="1"/>
      <protection locked="0"/>
    </xf>
    <xf numFmtId="165" fontId="1" fillId="13" borderId="45" xfId="0" applyNumberFormat="1" applyFont="1" applyFill="1" applyBorder="1" applyAlignment="1">
      <alignment horizontal="center" vertical="center" wrapText="1"/>
    </xf>
    <xf numFmtId="165" fontId="1" fillId="13" borderId="7" xfId="0" applyNumberFormat="1" applyFont="1" applyFill="1" applyBorder="1" applyAlignment="1">
      <alignment horizontal="center" vertical="center" wrapText="1"/>
    </xf>
    <xf numFmtId="165" fontId="24" fillId="5" borderId="3" xfId="0" applyNumberFormat="1" applyFont="1" applyFill="1" applyBorder="1" applyAlignment="1">
      <alignment wrapText="1"/>
    </xf>
    <xf numFmtId="165" fontId="24" fillId="5" borderId="3" xfId="0" applyNumberFormat="1" applyFont="1" applyFill="1" applyBorder="1" applyAlignment="1">
      <alignment horizontal="center" vertical="center" wrapText="1"/>
    </xf>
    <xf numFmtId="165" fontId="1" fillId="5" borderId="3" xfId="0" applyNumberFormat="1" applyFont="1" applyFill="1" applyBorder="1" applyAlignment="1">
      <alignment horizontal="center" vertical="center" wrapText="1"/>
    </xf>
    <xf numFmtId="165" fontId="1" fillId="13" borderId="26" xfId="0" applyNumberFormat="1" applyFont="1" applyFill="1" applyBorder="1" applyAlignment="1">
      <alignment horizontal="left" vertical="top" wrapText="1"/>
    </xf>
    <xf numFmtId="165" fontId="1" fillId="13" borderId="14" xfId="0" applyNumberFormat="1" applyFont="1" applyFill="1" applyBorder="1" applyAlignment="1">
      <alignment vertical="top" wrapText="1"/>
    </xf>
    <xf numFmtId="0" fontId="16" fillId="0" borderId="13" xfId="0" applyFont="1" applyBorder="1" applyAlignment="1">
      <alignment horizontal="justify" vertical="center"/>
    </xf>
    <xf numFmtId="164" fontId="1" fillId="8" borderId="12" xfId="0" applyNumberFormat="1" applyFont="1" applyFill="1" applyBorder="1" applyProtection="1">
      <protection locked="0"/>
    </xf>
    <xf numFmtId="0" fontId="0" fillId="0" borderId="0" xfId="0" applyBorder="1"/>
    <xf numFmtId="0" fontId="16" fillId="0" borderId="0" xfId="0" applyFont="1" applyBorder="1" applyAlignment="1">
      <alignment horizontal="justify" vertical="center"/>
    </xf>
    <xf numFmtId="0" fontId="0" fillId="8" borderId="12" xfId="0" applyFill="1" applyBorder="1"/>
    <xf numFmtId="0" fontId="11" fillId="0" borderId="14" xfId="0" applyFont="1" applyBorder="1" applyAlignment="1">
      <alignment horizontal="justify" vertical="top" wrapText="1"/>
    </xf>
    <xf numFmtId="0" fontId="16" fillId="0" borderId="14" xfId="0" applyFont="1" applyBorder="1" applyAlignment="1">
      <alignment horizontal="justify" vertical="center"/>
    </xf>
    <xf numFmtId="0" fontId="16" fillId="0" borderId="26" xfId="0" applyFont="1" applyBorder="1" applyAlignment="1">
      <alignment horizontal="justify" vertical="center"/>
    </xf>
    <xf numFmtId="164" fontId="20" fillId="11" borderId="3" xfId="0" applyNumberFormat="1" applyFont="1" applyFill="1" applyBorder="1" applyAlignment="1" applyProtection="1">
      <alignment vertical="center"/>
      <protection locked="0"/>
    </xf>
    <xf numFmtId="0" fontId="1" fillId="14" borderId="0" xfId="0" applyFont="1" applyFill="1" applyAlignment="1" applyProtection="1">
      <alignment horizontal="left"/>
      <protection locked="0"/>
    </xf>
    <xf numFmtId="0" fontId="1" fillId="14" borderId="0" xfId="0" applyFont="1" applyFill="1" applyAlignment="1">
      <alignment horizontal="left"/>
    </xf>
    <xf numFmtId="164" fontId="1" fillId="14" borderId="12" xfId="0" applyNumberFormat="1" applyFont="1" applyFill="1" applyBorder="1" applyAlignment="1" applyProtection="1">
      <alignment horizontal="left"/>
      <protection locked="0"/>
    </xf>
    <xf numFmtId="0" fontId="26" fillId="14" borderId="14" xfId="0" applyFont="1" applyFill="1" applyBorder="1" applyAlignment="1">
      <alignment horizontal="left" vertical="center"/>
    </xf>
    <xf numFmtId="164" fontId="6" fillId="14" borderId="26" xfId="0" applyNumberFormat="1" applyFont="1" applyFill="1" applyBorder="1" applyAlignment="1" applyProtection="1">
      <alignment wrapText="1"/>
      <protection locked="0"/>
    </xf>
    <xf numFmtId="0" fontId="0" fillId="8" borderId="0" xfId="0" applyFont="1" applyFill="1" applyBorder="1" applyAlignment="1">
      <alignment vertical="center"/>
    </xf>
    <xf numFmtId="0" fontId="0" fillId="8" borderId="0" xfId="0" applyFill="1" applyBorder="1" applyAlignment="1">
      <alignment horizontal="center" vertical="top" wrapText="1"/>
    </xf>
    <xf numFmtId="165" fontId="1" fillId="8" borderId="0" xfId="0" applyNumberFormat="1" applyFont="1" applyFill="1" applyBorder="1" applyAlignment="1">
      <alignment wrapText="1"/>
    </xf>
    <xf numFmtId="164" fontId="1" fillId="14" borderId="14" xfId="0" applyNumberFormat="1" applyFont="1" applyFill="1" applyBorder="1" applyAlignment="1" applyProtection="1">
      <alignment wrapText="1"/>
      <protection locked="0"/>
    </xf>
    <xf numFmtId="0" fontId="25" fillId="11" borderId="7" xfId="0" applyFont="1" applyFill="1" applyBorder="1" applyAlignment="1">
      <alignment horizontal="left" vertical="center" wrapText="1"/>
    </xf>
    <xf numFmtId="0" fontId="17" fillId="11" borderId="1" xfId="0" applyFont="1" applyFill="1" applyBorder="1" applyAlignment="1">
      <alignment horizontal="center" vertical="center" wrapText="1"/>
    </xf>
    <xf numFmtId="0" fontId="17" fillId="11" borderId="35" xfId="0" applyFont="1" applyFill="1" applyBorder="1" applyAlignment="1">
      <alignment horizontal="center" vertical="center" wrapText="1"/>
    </xf>
    <xf numFmtId="0" fontId="26" fillId="15" borderId="55" xfId="0" applyFont="1" applyFill="1" applyBorder="1" applyAlignment="1">
      <alignment horizontal="right" vertical="center"/>
    </xf>
    <xf numFmtId="0" fontId="8" fillId="15" borderId="53" xfId="0" applyFont="1" applyFill="1" applyBorder="1" applyAlignment="1" applyProtection="1">
      <alignment horizontal="right" vertical="center" wrapText="1"/>
      <protection locked="0"/>
    </xf>
    <xf numFmtId="0" fontId="26" fillId="15" borderId="0" xfId="0" applyFont="1" applyFill="1" applyBorder="1" applyAlignment="1">
      <alignment horizontal="right" vertical="center"/>
    </xf>
    <xf numFmtId="0" fontId="8" fillId="15" borderId="54" xfId="0" applyFont="1" applyFill="1" applyBorder="1" applyAlignment="1" applyProtection="1">
      <alignment horizontal="right" vertical="center" wrapText="1"/>
      <protection locked="0"/>
    </xf>
    <xf numFmtId="0" fontId="26" fillId="15" borderId="56" xfId="0" applyFont="1" applyFill="1" applyBorder="1" applyAlignment="1">
      <alignment horizontal="right" vertical="center"/>
    </xf>
    <xf numFmtId="0" fontId="8" fillId="15" borderId="52" xfId="0" applyFont="1" applyFill="1" applyBorder="1" applyAlignment="1" applyProtection="1">
      <alignment horizontal="right" vertical="center" wrapText="1"/>
      <protection locked="0"/>
    </xf>
    <xf numFmtId="168" fontId="8" fillId="8" borderId="0" xfId="0" applyNumberFormat="1" applyFont="1" applyFill="1" applyAlignment="1">
      <alignment horizontal="center" wrapText="1"/>
    </xf>
    <xf numFmtId="0" fontId="0" fillId="8" borderId="0" xfId="0" applyFont="1" applyFill="1" applyAlignment="1">
      <alignment horizontal="center"/>
    </xf>
    <xf numFmtId="168" fontId="8" fillId="16" borderId="0" xfId="0" applyNumberFormat="1" applyFont="1" applyFill="1" applyBorder="1" applyAlignment="1">
      <alignment horizontal="center" vertical="center" wrapText="1"/>
    </xf>
    <xf numFmtId="168" fontId="8" fillId="8" borderId="35" xfId="0" applyNumberFormat="1" applyFont="1" applyFill="1" applyBorder="1" applyAlignment="1">
      <alignment horizontal="center" wrapText="1"/>
    </xf>
    <xf numFmtId="168" fontId="8" fillId="8" borderId="3" xfId="0" applyNumberFormat="1" applyFont="1" applyFill="1" applyBorder="1" applyAlignment="1">
      <alignment horizontal="center" wrapText="1"/>
    </xf>
    <xf numFmtId="168" fontId="8" fillId="8" borderId="7" xfId="0" applyNumberFormat="1" applyFont="1" applyFill="1" applyBorder="1" applyAlignment="1">
      <alignment horizontal="center" wrapText="1"/>
    </xf>
    <xf numFmtId="9" fontId="8" fillId="8" borderId="0" xfId="0" applyNumberFormat="1" applyFont="1" applyFill="1" applyBorder="1" applyAlignment="1">
      <alignment horizontal="center" wrapText="1"/>
    </xf>
    <xf numFmtId="0" fontId="3" fillId="8" borderId="0" xfId="0" applyFont="1" applyFill="1" applyBorder="1" applyAlignment="1">
      <alignment horizontal="center" wrapText="1"/>
    </xf>
    <xf numFmtId="168" fontId="8" fillId="16" borderId="1" xfId="0" applyNumberFormat="1" applyFont="1" applyFill="1" applyBorder="1" applyAlignment="1">
      <alignment horizontal="center" wrapText="1"/>
    </xf>
    <xf numFmtId="0" fontId="22" fillId="16" borderId="0" xfId="0" applyFont="1" applyFill="1" applyAlignment="1">
      <alignment horizontal="center" vertical="center"/>
    </xf>
    <xf numFmtId="0" fontId="23" fillId="11" borderId="59" xfId="0" applyFont="1" applyFill="1" applyBorder="1" applyAlignment="1">
      <alignment horizontal="center" vertical="center" wrapText="1"/>
    </xf>
    <xf numFmtId="0" fontId="23" fillId="11" borderId="60" xfId="0" applyFont="1" applyFill="1" applyBorder="1" applyAlignment="1">
      <alignment horizontal="center" vertical="center" wrapText="1"/>
    </xf>
    <xf numFmtId="0" fontId="21" fillId="11" borderId="3" xfId="0" applyFont="1" applyFill="1" applyBorder="1" applyAlignment="1">
      <alignment horizontal="left"/>
    </xf>
    <xf numFmtId="0" fontId="21" fillId="11" borderId="2" xfId="0" applyFont="1" applyFill="1" applyBorder="1" applyAlignment="1">
      <alignment horizontal="left"/>
    </xf>
    <xf numFmtId="0" fontId="21" fillId="12" borderId="3" xfId="0" applyFont="1" applyFill="1" applyBorder="1" applyAlignment="1">
      <alignment horizontal="left" vertical="center" wrapText="1"/>
    </xf>
    <xf numFmtId="0" fontId="3" fillId="3" borderId="3" xfId="0" applyFont="1" applyFill="1" applyBorder="1" applyAlignment="1">
      <alignment horizontal="left" vertical="top" wrapText="1"/>
    </xf>
    <xf numFmtId="0" fontId="8" fillId="8" borderId="0" xfId="0" applyFont="1" applyFill="1" applyBorder="1" applyAlignment="1" applyProtection="1">
      <alignment horizontal="center" vertical="center"/>
      <protection locked="0"/>
    </xf>
    <xf numFmtId="0" fontId="8" fillId="16" borderId="0" xfId="0" applyFont="1" applyFill="1" applyBorder="1" applyAlignment="1">
      <alignment horizontal="left" vertical="center" wrapText="1"/>
    </xf>
    <xf numFmtId="0" fontId="2" fillId="0" borderId="3" xfId="0" applyFont="1" applyBorder="1" applyAlignment="1" applyProtection="1">
      <alignment horizontal="left" wrapText="1"/>
      <protection locked="0"/>
    </xf>
    <xf numFmtId="0" fontId="1" fillId="8" borderId="0" xfId="0" applyFont="1" applyFill="1" applyAlignment="1" applyProtection="1">
      <alignment horizontal="center" wrapText="1"/>
      <protection locked="0"/>
    </xf>
    <xf numFmtId="0" fontId="20" fillId="11" borderId="26" xfId="0" applyFont="1" applyFill="1" applyBorder="1" applyAlignment="1">
      <alignment horizontal="center" vertical="center"/>
    </xf>
    <xf numFmtId="0" fontId="3" fillId="8" borderId="0" xfId="0" applyFont="1" applyFill="1" applyBorder="1" applyAlignment="1">
      <alignment horizontal="left" wrapText="1"/>
    </xf>
    <xf numFmtId="0" fontId="13" fillId="8" borderId="19" xfId="0" applyFont="1" applyFill="1" applyBorder="1" applyAlignment="1" applyProtection="1">
      <alignment horizontal="left" vertical="center"/>
      <protection locked="0"/>
    </xf>
    <xf numFmtId="0" fontId="21" fillId="11" borderId="35" xfId="0" applyFont="1" applyFill="1" applyBorder="1" applyAlignment="1">
      <alignment horizontal="left"/>
    </xf>
    <xf numFmtId="0" fontId="23" fillId="11" borderId="26" xfId="0" applyFont="1" applyFill="1" applyBorder="1" applyAlignment="1">
      <alignment horizontal="center" vertical="center" wrapText="1"/>
    </xf>
    <xf numFmtId="44" fontId="3" fillId="3" borderId="3" xfId="0" applyNumberFormat="1" applyFont="1" applyFill="1" applyBorder="1" applyAlignment="1">
      <alignment horizontal="left" vertical="top" wrapText="1"/>
    </xf>
    <xf numFmtId="9" fontId="3" fillId="3" borderId="3" xfId="4" applyFont="1" applyFill="1" applyBorder="1" applyAlignment="1">
      <alignment horizontal="center" vertical="top" wrapText="1"/>
    </xf>
    <xf numFmtId="9" fontId="3" fillId="3" borderId="3" xfId="0" applyNumberFormat="1" applyFont="1" applyFill="1" applyBorder="1" applyAlignment="1">
      <alignment horizontal="center" vertical="top" wrapText="1"/>
    </xf>
    <xf numFmtId="9" fontId="21" fillId="12" borderId="3" xfId="4" applyFont="1" applyFill="1" applyBorder="1" applyAlignment="1">
      <alignment horizontal="center" vertical="center" wrapText="1"/>
    </xf>
    <xf numFmtId="168" fontId="13" fillId="0" borderId="37" xfId="1" applyNumberFormat="1" applyFont="1" applyFill="1" applyBorder="1" applyAlignment="1" applyProtection="1">
      <alignment horizontal="left" vertical="center" wrapText="1"/>
    </xf>
    <xf numFmtId="169" fontId="3" fillId="3" borderId="3" xfId="3" applyNumberFormat="1" applyFont="1" applyFill="1" applyBorder="1" applyAlignment="1">
      <alignment horizontal="left" vertical="top" wrapText="1"/>
    </xf>
    <xf numFmtId="168" fontId="1" fillId="0" borderId="65" xfId="1" applyNumberFormat="1" applyFont="1" applyFill="1" applyBorder="1" applyAlignment="1" applyProtection="1">
      <alignment horizontal="right" vertical="center" wrapText="1"/>
    </xf>
    <xf numFmtId="169" fontId="21" fillId="11" borderId="40" xfId="3" applyNumberFormat="1" applyFont="1" applyFill="1" applyBorder="1" applyAlignment="1">
      <alignment horizontal="center" wrapText="1"/>
    </xf>
    <xf numFmtId="169" fontId="21" fillId="11" borderId="40" xfId="0" applyNumberFormat="1" applyFont="1" applyFill="1" applyBorder="1" applyAlignment="1">
      <alignment horizontal="left" wrapText="1"/>
    </xf>
    <xf numFmtId="169" fontId="21" fillId="12" borderId="3" xfId="0" applyNumberFormat="1" applyFont="1" applyFill="1" applyBorder="1" applyAlignment="1">
      <alignment horizontal="left" vertical="center" wrapText="1"/>
    </xf>
    <xf numFmtId="169" fontId="3" fillId="3" borderId="3" xfId="0" applyNumberFormat="1" applyFont="1" applyFill="1" applyBorder="1" applyAlignment="1">
      <alignment horizontal="left" vertical="top" wrapText="1"/>
    </xf>
    <xf numFmtId="169" fontId="3" fillId="3" borderId="3" xfId="0" applyNumberFormat="1" applyFont="1" applyFill="1" applyBorder="1" applyAlignment="1">
      <alignment horizontal="center"/>
    </xf>
    <xf numFmtId="169" fontId="3" fillId="3" borderId="3" xfId="3" applyNumberFormat="1" applyFont="1" applyFill="1" applyBorder="1" applyAlignment="1">
      <alignment horizontal="center" vertical="top" wrapText="1"/>
    </xf>
    <xf numFmtId="169" fontId="1" fillId="0" borderId="65" xfId="1" applyNumberFormat="1" applyFont="1" applyFill="1" applyBorder="1" applyAlignment="1" applyProtection="1">
      <alignment horizontal="right" vertical="center" wrapText="1"/>
    </xf>
    <xf numFmtId="169" fontId="1" fillId="0" borderId="26" xfId="1" applyNumberFormat="1" applyFont="1" applyFill="1" applyBorder="1" applyAlignment="1" applyProtection="1">
      <alignment horizontal="center"/>
    </xf>
    <xf numFmtId="44" fontId="3" fillId="3" borderId="3" xfId="3" applyFont="1" applyFill="1" applyBorder="1" applyAlignment="1">
      <alignment horizontal="center"/>
    </xf>
    <xf numFmtId="9" fontId="21" fillId="11" borderId="40" xfId="4" applyFont="1" applyFill="1" applyBorder="1" applyAlignment="1">
      <alignment horizontal="center" wrapText="1"/>
    </xf>
    <xf numFmtId="0" fontId="11" fillId="0" borderId="3" xfId="0" applyFont="1" applyBorder="1" applyAlignment="1" applyProtection="1">
      <alignment horizontal="left" wrapText="1"/>
      <protection locked="0"/>
    </xf>
    <xf numFmtId="169" fontId="11" fillId="0" borderId="3" xfId="3" applyNumberFormat="1" applyFont="1" applyBorder="1" applyAlignment="1" applyProtection="1">
      <alignment horizontal="left" wrapText="1"/>
      <protection locked="0"/>
    </xf>
    <xf numFmtId="9" fontId="11" fillId="0" borderId="3" xfId="4" applyFont="1" applyBorder="1" applyAlignment="1" applyProtection="1">
      <alignment horizontal="center" wrapText="1"/>
      <protection locked="0"/>
    </xf>
    <xf numFmtId="169" fontId="11" fillId="0" borderId="3" xfId="3" applyNumberFormat="1" applyFont="1" applyBorder="1" applyAlignment="1" applyProtection="1">
      <alignment horizontal="center" vertical="center" wrapText="1"/>
      <protection locked="0"/>
    </xf>
    <xf numFmtId="0" fontId="2" fillId="0" borderId="3" xfId="0" applyFont="1" applyBorder="1" applyAlignment="1" applyProtection="1">
      <alignment horizontal="left"/>
      <protection locked="0"/>
    </xf>
    <xf numFmtId="0" fontId="11" fillId="0" borderId="3" xfId="0" applyFont="1" applyBorder="1" applyAlignment="1" applyProtection="1">
      <alignment horizontal="left" vertical="center" wrapText="1"/>
      <protection locked="0"/>
    </xf>
    <xf numFmtId="169" fontId="11" fillId="0" borderId="3" xfId="3" applyNumberFormat="1" applyFont="1" applyBorder="1" applyAlignment="1" applyProtection="1">
      <alignment horizontal="left" vertical="center" wrapText="1"/>
      <protection locked="0"/>
    </xf>
    <xf numFmtId="9" fontId="11" fillId="0" borderId="3" xfId="4"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169" fontId="2" fillId="0" borderId="3" xfId="3" applyNumberFormat="1" applyFont="1" applyBorder="1" applyAlignment="1" applyProtection="1">
      <alignment horizontal="left" vertical="center" wrapText="1"/>
      <protection locked="0"/>
    </xf>
    <xf numFmtId="0" fontId="14" fillId="3" borderId="3" xfId="0" applyFont="1" applyFill="1" applyBorder="1" applyAlignment="1">
      <alignment horizontal="left" vertical="top" wrapText="1"/>
    </xf>
    <xf numFmtId="169" fontId="14" fillId="3" borderId="3" xfId="3" applyNumberFormat="1" applyFont="1" applyFill="1" applyBorder="1" applyAlignment="1">
      <alignment horizontal="left" vertical="top" wrapText="1"/>
    </xf>
    <xf numFmtId="9" fontId="14" fillId="3" borderId="3" xfId="4" applyFont="1" applyFill="1" applyBorder="1" applyAlignment="1">
      <alignment horizontal="center" vertical="top" wrapText="1"/>
    </xf>
    <xf numFmtId="9" fontId="2" fillId="0" borderId="3" xfId="4" applyFont="1" applyBorder="1" applyAlignment="1" applyProtection="1">
      <alignment horizontal="center" vertical="center" wrapText="1"/>
      <protection locked="0"/>
    </xf>
    <xf numFmtId="44" fontId="2" fillId="0" borderId="3" xfId="3" applyFont="1" applyBorder="1" applyAlignment="1" applyProtection="1">
      <alignment horizontal="left" vertical="center" wrapText="1"/>
      <protection locked="0"/>
    </xf>
    <xf numFmtId="169" fontId="2" fillId="0" borderId="3" xfId="3" applyNumberFormat="1" applyFont="1" applyBorder="1" applyAlignment="1" applyProtection="1">
      <alignment horizontal="left" wrapText="1"/>
      <protection locked="0"/>
    </xf>
    <xf numFmtId="9" fontId="2" fillId="0" borderId="3" xfId="4" applyFont="1" applyBorder="1" applyAlignment="1" applyProtection="1">
      <alignment horizontal="center" wrapText="1"/>
      <protection locked="0"/>
    </xf>
    <xf numFmtId="169" fontId="11"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9" fontId="2" fillId="0" borderId="3" xfId="4" applyFont="1" applyBorder="1" applyAlignment="1" applyProtection="1">
      <alignment horizontal="center" vertical="center"/>
      <protection locked="0"/>
    </xf>
    <xf numFmtId="0" fontId="29" fillId="0" borderId="3" xfId="0" applyFont="1" applyBorder="1" applyAlignment="1" applyProtection="1">
      <alignment horizontal="left" vertical="center" wrapText="1"/>
      <protection locked="0"/>
    </xf>
    <xf numFmtId="9" fontId="29" fillId="0" borderId="3" xfId="4" applyFont="1" applyBorder="1" applyAlignment="1" applyProtection="1">
      <alignment horizontal="center" vertical="center" wrapText="1"/>
      <protection locked="0"/>
    </xf>
    <xf numFmtId="0" fontId="2" fillId="0" borderId="2" xfId="0" applyFont="1" applyBorder="1" applyAlignment="1">
      <alignment horizontal="left" vertical="center" wrapText="1"/>
    </xf>
    <xf numFmtId="169" fontId="2" fillId="0" borderId="35" xfId="0" applyNumberFormat="1" applyFont="1" applyBorder="1" applyAlignment="1">
      <alignment horizontal="left" vertical="center" wrapText="1"/>
    </xf>
    <xf numFmtId="9" fontId="2" fillId="0" borderId="35" xfId="4" applyFont="1" applyBorder="1" applyAlignment="1">
      <alignment horizontal="center" vertical="center" wrapText="1"/>
    </xf>
    <xf numFmtId="44" fontId="2" fillId="0" borderId="35" xfId="3" applyFont="1" applyBorder="1" applyAlignment="1" applyProtection="1">
      <alignment horizontal="left"/>
      <protection locked="0"/>
    </xf>
    <xf numFmtId="0" fontId="2" fillId="0" borderId="2" xfId="0" applyFont="1" applyBorder="1" applyAlignment="1" applyProtection="1">
      <alignment horizontal="left"/>
      <protection locked="0"/>
    </xf>
    <xf numFmtId="169" fontId="2" fillId="0" borderId="35" xfId="3" applyNumberFormat="1" applyFont="1" applyBorder="1" applyAlignment="1" applyProtection="1">
      <alignment horizontal="left"/>
      <protection locked="0"/>
    </xf>
    <xf numFmtId="0" fontId="2" fillId="0" borderId="2" xfId="0" applyFont="1" applyBorder="1" applyAlignment="1" applyProtection="1">
      <alignment horizontal="left" vertical="center" wrapText="1"/>
      <protection locked="0"/>
    </xf>
    <xf numFmtId="9" fontId="2" fillId="0" borderId="35" xfId="4" applyFont="1" applyBorder="1" applyAlignment="1" applyProtection="1">
      <alignment horizontal="center" vertical="center" wrapText="1"/>
      <protection locked="0"/>
    </xf>
    <xf numFmtId="0" fontId="2" fillId="0" borderId="2" xfId="0" applyFont="1" applyBorder="1" applyAlignment="1">
      <alignment horizontal="left" vertical="center"/>
    </xf>
    <xf numFmtId="9" fontId="2" fillId="0" borderId="35" xfId="4" applyFont="1" applyBorder="1" applyAlignment="1">
      <alignment horizontal="center" vertical="center"/>
    </xf>
    <xf numFmtId="169" fontId="11" fillId="7" borderId="3" xfId="3" applyNumberFormat="1" applyFont="1" applyFill="1" applyBorder="1" applyAlignment="1">
      <alignment horizontal="center" vertical="center" wrapText="1"/>
    </xf>
    <xf numFmtId="44" fontId="11" fillId="0" borderId="3" xfId="3" applyFont="1" applyBorder="1" applyAlignment="1" applyProtection="1">
      <alignment horizontal="center" vertical="center" wrapText="1"/>
      <protection locked="0"/>
    </xf>
    <xf numFmtId="44" fontId="11" fillId="7" borderId="3" xfId="3" applyFont="1" applyFill="1" applyBorder="1" applyAlignment="1">
      <alignment horizontal="center" vertical="center" wrapText="1"/>
    </xf>
    <xf numFmtId="44" fontId="11" fillId="10" borderId="3" xfId="3" applyFont="1" applyFill="1" applyBorder="1" applyAlignment="1" applyProtection="1">
      <alignment horizontal="center" vertical="center" wrapText="1"/>
      <protection locked="0"/>
    </xf>
    <xf numFmtId="44" fontId="11" fillId="10" borderId="7" xfId="3" applyFont="1" applyFill="1" applyBorder="1" applyAlignment="1" applyProtection="1">
      <alignment horizontal="center" vertical="center" wrapText="1"/>
      <protection locked="0"/>
    </xf>
    <xf numFmtId="169" fontId="3" fillId="3" borderId="3" xfId="3" applyNumberFormat="1" applyFont="1" applyFill="1" applyBorder="1" applyAlignment="1">
      <alignment horizontal="center"/>
    </xf>
    <xf numFmtId="169" fontId="14" fillId="3" borderId="3" xfId="3" applyNumberFormat="1" applyFont="1" applyFill="1" applyBorder="1" applyAlignment="1">
      <alignment horizontal="center" vertical="top" wrapText="1"/>
    </xf>
    <xf numFmtId="0" fontId="2" fillId="0" borderId="35" xfId="0" applyFont="1" applyBorder="1" applyAlignment="1" applyProtection="1">
      <alignment horizontal="left" vertical="center" wrapText="1"/>
      <protection locked="0"/>
    </xf>
    <xf numFmtId="0" fontId="30" fillId="8" borderId="12" xfId="0" applyFont="1" applyFill="1" applyBorder="1" applyAlignment="1">
      <alignment horizontal="left" wrapText="1"/>
    </xf>
    <xf numFmtId="0" fontId="34" fillId="8" borderId="0" xfId="0" applyFont="1" applyFill="1" applyAlignment="1">
      <alignment horizontal="left"/>
    </xf>
    <xf numFmtId="10" fontId="31" fillId="14" borderId="26" xfId="4" applyNumberFormat="1" applyFont="1" applyFill="1" applyBorder="1" applyProtection="1"/>
    <xf numFmtId="169" fontId="21" fillId="11" borderId="3" xfId="0" applyNumberFormat="1" applyFont="1" applyFill="1" applyBorder="1" applyAlignment="1">
      <alignment horizontal="left" wrapText="1"/>
    </xf>
    <xf numFmtId="169" fontId="21" fillId="11" borderId="3" xfId="0" applyNumberFormat="1" applyFont="1" applyFill="1" applyBorder="1" applyAlignment="1">
      <alignment horizontal="left"/>
    </xf>
    <xf numFmtId="169" fontId="21" fillId="11" borderId="7" xfId="0" applyNumberFormat="1" applyFont="1" applyFill="1" applyBorder="1" applyAlignment="1">
      <alignment horizontal="left"/>
    </xf>
    <xf numFmtId="169" fontId="21" fillId="11" borderId="35" xfId="0" applyNumberFormat="1" applyFont="1" applyFill="1" applyBorder="1" applyAlignment="1">
      <alignment horizontal="left"/>
    </xf>
    <xf numFmtId="164" fontId="20" fillId="11" borderId="49" xfId="0" applyNumberFormat="1" applyFont="1" applyFill="1" applyBorder="1" applyAlignment="1" applyProtection="1">
      <alignment horizontal="center" vertical="center"/>
      <protection locked="0"/>
    </xf>
    <xf numFmtId="164" fontId="20" fillId="11" borderId="26" xfId="0" applyNumberFormat="1" applyFont="1" applyFill="1" applyBorder="1" applyAlignment="1" applyProtection="1">
      <alignment horizontal="center" vertical="center"/>
      <protection locked="0"/>
    </xf>
    <xf numFmtId="0" fontId="0" fillId="8" borderId="0" xfId="0" applyFill="1" applyBorder="1" applyAlignment="1" applyProtection="1">
      <alignment horizontal="center" wrapText="1"/>
      <protection locked="0"/>
    </xf>
    <xf numFmtId="164" fontId="18" fillId="11" borderId="15" xfId="0" applyNumberFormat="1" applyFont="1" applyFill="1" applyBorder="1" applyAlignment="1" applyProtection="1">
      <alignment horizontal="center" vertical="center" wrapText="1"/>
      <protection locked="0"/>
    </xf>
    <xf numFmtId="164" fontId="18" fillId="11" borderId="26" xfId="0" applyNumberFormat="1" applyFont="1" applyFill="1" applyBorder="1" applyAlignment="1" applyProtection="1">
      <alignment horizontal="center" vertical="center" wrapText="1"/>
      <protection locked="0"/>
    </xf>
    <xf numFmtId="0" fontId="18" fillId="11" borderId="46" xfId="0" applyFont="1" applyFill="1" applyBorder="1" applyAlignment="1" applyProtection="1">
      <alignment horizontal="center" vertical="center" wrapText="1"/>
      <protection locked="0"/>
    </xf>
    <xf numFmtId="0" fontId="18" fillId="11" borderId="47" xfId="0" applyFont="1" applyFill="1" applyBorder="1" applyAlignment="1" applyProtection="1">
      <alignment horizontal="center" vertical="center" wrapText="1"/>
      <protection locked="0"/>
    </xf>
    <xf numFmtId="164" fontId="20" fillId="11" borderId="49" xfId="0" applyNumberFormat="1" applyFont="1" applyFill="1" applyBorder="1" applyAlignment="1" applyProtection="1">
      <alignment horizontal="center" vertical="center" wrapText="1"/>
      <protection locked="0"/>
    </xf>
    <xf numFmtId="164" fontId="20" fillId="11" borderId="26" xfId="0" applyNumberFormat="1" applyFont="1" applyFill="1" applyBorder="1" applyAlignment="1" applyProtection="1">
      <alignment horizontal="center" vertical="center" wrapText="1"/>
      <protection locked="0"/>
    </xf>
    <xf numFmtId="164" fontId="20" fillId="11" borderId="50" xfId="0" applyNumberFormat="1" applyFont="1" applyFill="1" applyBorder="1" applyAlignment="1" applyProtection="1">
      <alignment horizontal="center" vertical="center"/>
      <protection locked="0"/>
    </xf>
    <xf numFmtId="164" fontId="20" fillId="11" borderId="51" xfId="0" applyNumberFormat="1" applyFont="1" applyFill="1" applyBorder="1" applyAlignment="1" applyProtection="1">
      <alignment horizontal="center" vertical="center"/>
      <protection locked="0"/>
    </xf>
    <xf numFmtId="165" fontId="1" fillId="13" borderId="15" xfId="0" applyNumberFormat="1" applyFont="1" applyFill="1" applyBorder="1" applyAlignment="1">
      <alignment horizontal="left" vertical="top" wrapText="1"/>
    </xf>
    <xf numFmtId="165" fontId="1" fillId="13" borderId="14" xfId="0" applyNumberFormat="1" applyFont="1" applyFill="1" applyBorder="1" applyAlignment="1">
      <alignment horizontal="left" vertical="top" wrapText="1"/>
    </xf>
    <xf numFmtId="165" fontId="1" fillId="13" borderId="26" xfId="0" applyNumberFormat="1" applyFont="1" applyFill="1" applyBorder="1" applyAlignment="1">
      <alignment horizontal="left" vertical="top" wrapText="1"/>
    </xf>
    <xf numFmtId="0" fontId="18" fillId="11" borderId="48" xfId="0" applyFont="1" applyFill="1" applyBorder="1" applyAlignment="1" applyProtection="1">
      <alignment horizontal="center" vertical="center" wrapText="1"/>
      <protection locked="0"/>
    </xf>
    <xf numFmtId="165" fontId="1" fillId="13" borderId="15" xfId="0" applyNumberFormat="1" applyFont="1" applyFill="1" applyBorder="1" applyAlignment="1">
      <alignment horizontal="center" vertical="center" wrapText="1"/>
    </xf>
    <xf numFmtId="165" fontId="1" fillId="13" borderId="14" xfId="0" applyNumberFormat="1" applyFont="1" applyFill="1" applyBorder="1" applyAlignment="1">
      <alignment horizontal="center" vertical="center" wrapText="1"/>
    </xf>
    <xf numFmtId="165" fontId="1" fillId="13" borderId="26" xfId="0" applyNumberFormat="1" applyFont="1" applyFill="1" applyBorder="1" applyAlignment="1">
      <alignment horizontal="center" vertical="center" wrapText="1"/>
    </xf>
    <xf numFmtId="0" fontId="35" fillId="8" borderId="44" xfId="2" applyFont="1" applyFill="1" applyBorder="1" applyAlignment="1">
      <alignment horizontal="left" vertical="top" wrapText="1"/>
    </xf>
    <xf numFmtId="0" fontId="35" fillId="8" borderId="20" xfId="2" applyFont="1" applyFill="1" applyBorder="1" applyAlignment="1">
      <alignment horizontal="left" vertical="top" wrapText="1"/>
    </xf>
    <xf numFmtId="0" fontId="35" fillId="8" borderId="41" xfId="2" applyFont="1" applyFill="1" applyBorder="1" applyAlignment="1">
      <alignment horizontal="left" vertical="top" wrapText="1"/>
    </xf>
    <xf numFmtId="0" fontId="35" fillId="8" borderId="61" xfId="2" applyFont="1" applyFill="1" applyBorder="1" applyAlignment="1">
      <alignment horizontal="left" vertical="top" wrapText="1"/>
    </xf>
    <xf numFmtId="0" fontId="35" fillId="8" borderId="0" xfId="2" applyFont="1" applyFill="1" applyBorder="1" applyAlignment="1">
      <alignment horizontal="left" vertical="top" wrapText="1"/>
    </xf>
    <xf numFmtId="0" fontId="35" fillId="8" borderId="62" xfId="2" applyFont="1" applyFill="1" applyBorder="1" applyAlignment="1">
      <alignment horizontal="left" vertical="top" wrapText="1"/>
    </xf>
    <xf numFmtId="0" fontId="35" fillId="8" borderId="25" xfId="2" applyFont="1" applyFill="1" applyBorder="1" applyAlignment="1">
      <alignment horizontal="left" vertical="top" wrapText="1"/>
    </xf>
    <xf numFmtId="0" fontId="35" fillId="8" borderId="19" xfId="2" applyFont="1" applyFill="1" applyBorder="1" applyAlignment="1">
      <alignment horizontal="left" vertical="top" wrapText="1"/>
    </xf>
    <xf numFmtId="0" fontId="35" fillId="8" borderId="24" xfId="2" applyFont="1" applyFill="1" applyBorder="1" applyAlignment="1">
      <alignment horizontal="left" vertical="top" wrapText="1"/>
    </xf>
    <xf numFmtId="0" fontId="3" fillId="4" borderId="0" xfId="0" applyFont="1" applyFill="1" applyAlignment="1">
      <alignment horizontal="center" vertical="center" wrapText="1"/>
    </xf>
    <xf numFmtId="0" fontId="23" fillId="11" borderId="15" xfId="0" applyFont="1" applyFill="1" applyBorder="1" applyAlignment="1">
      <alignment horizontal="center" vertical="center" wrapText="1"/>
    </xf>
    <xf numFmtId="0" fontId="23" fillId="11" borderId="26" xfId="0" applyFont="1" applyFill="1" applyBorder="1" applyAlignment="1">
      <alignment horizontal="center" vertical="center" wrapText="1"/>
    </xf>
    <xf numFmtId="0" fontId="19" fillId="11" borderId="15" xfId="0" applyFont="1" applyFill="1" applyBorder="1" applyAlignment="1">
      <alignment horizontal="center" vertical="center" wrapText="1"/>
    </xf>
    <xf numFmtId="0" fontId="19" fillId="11" borderId="26"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1" fillId="11" borderId="26" xfId="0" applyFont="1" applyFill="1" applyBorder="1" applyAlignment="1">
      <alignment horizontal="center" vertical="center" wrapText="1"/>
    </xf>
    <xf numFmtId="0" fontId="20" fillId="11" borderId="63" xfId="0" applyFont="1" applyFill="1" applyBorder="1" applyAlignment="1">
      <alignment horizontal="center" vertical="center"/>
    </xf>
    <xf numFmtId="0" fontId="20" fillId="11" borderId="64" xfId="0" applyFont="1" applyFill="1" applyBorder="1" applyAlignment="1">
      <alignment horizontal="center" vertical="center"/>
    </xf>
    <xf numFmtId="0" fontId="18" fillId="11" borderId="61" xfId="0" applyFont="1" applyFill="1" applyBorder="1" applyAlignment="1">
      <alignment horizontal="center" vertical="center"/>
    </xf>
    <xf numFmtId="0" fontId="18" fillId="11" borderId="0" xfId="0" applyFont="1" applyFill="1" applyBorder="1" applyAlignment="1">
      <alignment horizontal="center" vertical="center"/>
    </xf>
    <xf numFmtId="0" fontId="18" fillId="11" borderId="62" xfId="0" applyFont="1" applyFill="1" applyBorder="1" applyAlignment="1">
      <alignment horizontal="center" vertical="center"/>
    </xf>
    <xf numFmtId="0" fontId="18" fillId="11" borderId="25" xfId="0" applyFont="1" applyFill="1" applyBorder="1" applyAlignment="1">
      <alignment horizontal="center" vertical="center"/>
    </xf>
    <xf numFmtId="0" fontId="18" fillId="11" borderId="19" xfId="0" applyFont="1" applyFill="1" applyBorder="1" applyAlignment="1">
      <alignment horizontal="center" vertical="center"/>
    </xf>
    <xf numFmtId="0" fontId="18" fillId="11" borderId="24" xfId="0" applyFont="1" applyFill="1" applyBorder="1" applyAlignment="1">
      <alignment horizontal="center" vertical="center"/>
    </xf>
    <xf numFmtId="0" fontId="14" fillId="4" borderId="23" xfId="0" applyFont="1" applyFill="1" applyBorder="1" applyAlignment="1">
      <alignment horizontal="center" vertical="center"/>
    </xf>
    <xf numFmtId="0" fontId="3" fillId="4" borderId="0" xfId="0" applyFont="1" applyFill="1" applyAlignment="1">
      <alignment horizontal="left" vertical="center" wrapText="1"/>
    </xf>
    <xf numFmtId="0" fontId="20" fillId="11" borderId="42" xfId="0" applyFont="1" applyFill="1" applyBorder="1" applyAlignment="1">
      <alignment horizontal="center" vertical="center"/>
    </xf>
    <xf numFmtId="0" fontId="20" fillId="11" borderId="4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1" xfId="0" applyFont="1" applyFill="1" applyBorder="1" applyAlignment="1">
      <alignment horizontal="center" vertical="center"/>
    </xf>
    <xf numFmtId="0" fontId="18" fillId="11" borderId="0" xfId="0" applyFont="1" applyFill="1" applyAlignment="1">
      <alignment horizontal="center" vertical="center"/>
    </xf>
    <xf numFmtId="0" fontId="22" fillId="11" borderId="0" xfId="0" applyFont="1" applyFill="1" applyAlignment="1">
      <alignment horizontal="center" vertical="center"/>
    </xf>
    <xf numFmtId="0" fontId="20" fillId="11" borderId="7" xfId="0" applyFont="1" applyFill="1" applyBorder="1" applyAlignment="1">
      <alignment horizontal="center" vertical="center"/>
    </xf>
    <xf numFmtId="0" fontId="20" fillId="11" borderId="1" xfId="0" applyFont="1" applyFill="1" applyBorder="1" applyAlignment="1">
      <alignment horizontal="center" vertical="center"/>
    </xf>
    <xf numFmtId="0" fontId="20" fillId="11" borderId="35" xfId="0" applyFont="1" applyFill="1" applyBorder="1" applyAlignment="1">
      <alignment horizontal="center" vertical="center"/>
    </xf>
    <xf numFmtId="0" fontId="33" fillId="14" borderId="26" xfId="5" applyFont="1" applyFill="1" applyBorder="1" applyAlignment="1">
      <alignment horizontal="left" vertical="center" wrapText="1"/>
    </xf>
    <xf numFmtId="0" fontId="18" fillId="11" borderId="15" xfId="0" applyFont="1" applyFill="1" applyBorder="1" applyAlignment="1">
      <alignment horizontal="center" vertical="top" wrapText="1"/>
    </xf>
    <xf numFmtId="0" fontId="18" fillId="11" borderId="26" xfId="0" applyFont="1" applyFill="1" applyBorder="1" applyAlignment="1">
      <alignment horizontal="center" vertical="top"/>
    </xf>
    <xf numFmtId="0" fontId="20" fillId="11" borderId="57" xfId="0" applyFont="1" applyFill="1" applyBorder="1" applyAlignment="1">
      <alignment horizontal="center" vertical="center"/>
    </xf>
    <xf numFmtId="0" fontId="20" fillId="11" borderId="58" xfId="0" applyFont="1" applyFill="1" applyBorder="1" applyAlignment="1">
      <alignment horizontal="center" vertical="center"/>
    </xf>
    <xf numFmtId="0" fontId="20" fillId="11" borderId="24" xfId="0" applyFont="1" applyFill="1" applyBorder="1" applyAlignment="1">
      <alignment horizontal="center" vertical="center"/>
    </xf>
    <xf numFmtId="0" fontId="1" fillId="8" borderId="0" xfId="0" applyFont="1" applyFill="1" applyAlignment="1" applyProtection="1">
      <alignment horizontal="center" wrapText="1"/>
      <protection locked="0"/>
    </xf>
    <xf numFmtId="0" fontId="18" fillId="11" borderId="44" xfId="0" applyFont="1" applyFill="1" applyBorder="1" applyAlignment="1">
      <alignment horizontal="center" vertical="center"/>
    </xf>
    <xf numFmtId="0" fontId="18" fillId="11" borderId="20" xfId="0" applyFont="1" applyFill="1" applyBorder="1" applyAlignment="1">
      <alignment horizontal="center" vertical="center"/>
    </xf>
    <xf numFmtId="0" fontId="18" fillId="11" borderId="41"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8" fillId="11" borderId="15" xfId="0" applyFont="1" applyFill="1" applyBorder="1" applyAlignment="1">
      <alignment horizontal="center" vertical="center"/>
    </xf>
    <xf numFmtId="0" fontId="18" fillId="11" borderId="26" xfId="0" applyFont="1" applyFill="1" applyBorder="1" applyAlignment="1">
      <alignment horizontal="center" vertical="center"/>
    </xf>
    <xf numFmtId="0" fontId="20" fillId="11" borderId="15" xfId="0" applyFont="1" applyFill="1" applyBorder="1" applyAlignment="1">
      <alignment horizontal="center" vertical="center"/>
    </xf>
    <xf numFmtId="0" fontId="20" fillId="11" borderId="26" xfId="0" applyFont="1" applyFill="1" applyBorder="1" applyAlignment="1">
      <alignment horizontal="center" vertical="center"/>
    </xf>
    <xf numFmtId="0" fontId="16" fillId="0" borderId="0" xfId="0" applyFont="1" applyAlignment="1">
      <alignment horizontal="justify" vertical="center"/>
    </xf>
  </cellXfs>
  <cellStyles count="6">
    <cellStyle name="Currency 2" xfId="1" xr:uid="{6E443F90-3F9A-9540-A336-01A5DA3CE7D4}"/>
    <cellStyle name="Monétaire" xfId="3" builtinId="4"/>
    <cellStyle name="Normal" xfId="0" builtinId="0"/>
    <cellStyle name="Normal 2" xfId="2" xr:uid="{F8017349-13EA-1D4C-BDA7-FDFFEFB1D0D4}"/>
    <cellStyle name="Normal 2 2" xfId="5" xr:uid="{F0ADA2FA-23CC-4CF5-84F9-3D58AEB3366E}"/>
    <cellStyle name="Pourcentage" xfId="4"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2" defaultPivotStyle="PivotStyleLight16"/>
  <colors>
    <mruColors>
      <color rgb="FF3EAE9E"/>
      <color rgb="FF0B3F34"/>
      <color rgb="FF348F80"/>
      <color rgb="FF45C1AF"/>
      <color rgb="FF58C5C7"/>
      <color rgb="FF000000"/>
      <color rgb="FFDFF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Lefrançois, Claudine (OTQ-CSDEC)" id="{BDADE083-4010-44E1-8B78-2CC16961D3DA}" userId="S::Claudine.Lefrancois@quebec-cite.com::2ed13454-31fb-4f00-abe9-b08386b3bb8a"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8" dT="2023-12-05T20:46:44.01" personId="{BDADE083-4010-44E1-8B78-2CC16961D3DA}" id="{8866A8AE-8BA6-409A-80A1-A5A0A80CCF41}">
    <text xml:space="preserve">Si possible, indiquer un objectif (résultats attendus) en nombre de participants, nombre de rencontre, etc. 
</text>
  </threadedComment>
</ThreadedComments>
</file>

<file path=xl/threadedComments/threadedComment2.xml><?xml version="1.0" encoding="utf-8"?>
<ThreadedComments xmlns="http://schemas.microsoft.com/office/spreadsheetml/2018/threadedcomments" xmlns:x="http://schemas.openxmlformats.org/spreadsheetml/2006/main">
  <threadedComment ref="F10" dT="2023-12-05T20:03:07.42" personId="{BDADE083-4010-44E1-8B78-2CC16961D3DA}" id="{892757C9-5BDC-4179-97F2-E933F7230B32}">
    <text xml:space="preserve">Cette colonne doit présenter comment la subvention du Plan Montagnes sera utiliser selon les poste de dépense. Le total de cette colonne doit être le total de la subvention. 
</text>
  </threadedComment>
  <threadedComment ref="F11" dT="2024-05-09T17:48:19.14" personId="{BDADE083-4010-44E1-8B78-2CC16961D3DA}" id="{454F72A8-5FC4-47FD-8A43-69576A124725}">
    <text>50 % dépenses admissibles</text>
  </threadedComment>
  <threadedComment ref="B52" dT="2024-05-13T19:57:00.51" personId="{BDADE083-4010-44E1-8B78-2CC16961D3DA}" id="{E781CB84-08CC-4A5E-9983-AF9A97A0D045}">
    <text>Coût admissible dans la convention</text>
  </threadedComment>
  <threadedComment ref="F52" dT="2024-05-14T18:05:11.88" personId="{BDADE083-4010-44E1-8B78-2CC16961D3DA}" id="{AF3CA4A8-38A3-4CAD-856F-22B84228BA15}">
    <text>Montant maximum  à octroyer</text>
  </threadedComment>
  <threadedComment ref="B59" dT="2024-05-13T19:57:51.39" personId="{BDADE083-4010-44E1-8B78-2CC16961D3DA}" id="{63B4B06C-D945-4723-96FF-20C7E3AB0C3B}">
    <text>Montant maximal accordé dans la convention</text>
  </threadedComment>
  <threadedComment ref="C63" dT="2024-05-13T18:55:47.74" personId="{BDADE083-4010-44E1-8B78-2CC16961D3DA}" id="{5DC0EBE8-0DAA-4001-AB20-740C917731C4}">
    <text>Le 80 % du cumul maximal des aides gouvernementales comprend le total des aides financières accordées pour des coûts admissibles du projet par l'ensemble des ministères et organismes des gouvernements du Canada et du Québec, ainsi que des entités municipales.</text>
  </threadedComment>
  <threadedComment ref="C68" dT="2024-05-13T11:55:44.84" personId="{BDADE083-4010-44E1-8B78-2CC16961D3DA}" id="{7744EE23-396E-4930-A1FF-3B1F1136FCCE}">
    <text xml:space="preserve">Doit être plus que :
20 % OBNL et coopérative
50 % OBL  
10 % Autochtone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20990-18C5-0F46-98D5-FB75877B0137}">
  <sheetPr codeName="Sheet1">
    <pageSetUpPr fitToPage="1"/>
  </sheetPr>
  <dimension ref="A1:EA87"/>
  <sheetViews>
    <sheetView topLeftCell="A20" zoomScale="73" zoomScaleNormal="73" zoomScaleSheetLayoutView="100" workbookViewId="0">
      <selection activeCell="C20" sqref="C20"/>
    </sheetView>
  </sheetViews>
  <sheetFormatPr baseColWidth="10" defaultColWidth="24.58203125" defaultRowHeight="15.75" customHeight="1" outlineLevelCol="1"/>
  <cols>
    <col min="1" max="1" width="8.33203125" style="139" customWidth="1"/>
    <col min="2" max="2" width="97.08203125" style="30" customWidth="1"/>
    <col min="3" max="3" width="81.33203125" style="30" customWidth="1"/>
    <col min="4" max="4" width="115.33203125" style="25" customWidth="1"/>
    <col min="5" max="5" width="61.08203125" style="30" customWidth="1"/>
    <col min="6" max="6" width="34" style="30" customWidth="1"/>
    <col min="7" max="7" width="8.83203125" style="30" bestFit="1" customWidth="1"/>
    <col min="8" max="8" width="8.58203125" style="30" bestFit="1" customWidth="1" outlineLevel="1"/>
    <col min="9" max="9" width="6.5" style="30" bestFit="1" customWidth="1" outlineLevel="1"/>
    <col min="10" max="10" width="6.33203125" style="30" bestFit="1" customWidth="1" outlineLevel="1"/>
    <col min="11" max="11" width="5.08203125" style="30" bestFit="1" customWidth="1" outlineLevel="1"/>
    <col min="12" max="12" width="6.08203125" style="30" bestFit="1" customWidth="1" outlineLevel="1"/>
    <col min="13" max="13" width="7.83203125" style="30" bestFit="1" customWidth="1" outlineLevel="1"/>
    <col min="14" max="14" width="6.5" style="30" bestFit="1" customWidth="1" outlineLevel="1"/>
    <col min="15" max="15" width="11.83203125" style="30" bestFit="1" customWidth="1" outlineLevel="1"/>
    <col min="16" max="16" width="9.83203125" style="30" bestFit="1" customWidth="1" outlineLevel="1"/>
    <col min="17" max="17" width="11.83203125" style="30" bestFit="1" customWidth="1" outlineLevel="1"/>
    <col min="18" max="18" width="11.08203125" style="30" bestFit="1" customWidth="1" outlineLevel="1"/>
    <col min="19" max="19" width="8.83203125" style="30" bestFit="1" customWidth="1"/>
    <col min="20" max="20" width="8.58203125" style="30" bestFit="1" customWidth="1" outlineLevel="1"/>
    <col min="21" max="21" width="6.5" style="30" bestFit="1" customWidth="1" outlineLevel="1"/>
    <col min="22" max="24" width="6.33203125" style="30" bestFit="1" customWidth="1" outlineLevel="1"/>
    <col min="25" max="25" width="6.58203125" style="30" bestFit="1" customWidth="1" outlineLevel="1"/>
    <col min="26" max="26" width="5.75" style="30" bestFit="1" customWidth="1" outlineLevel="1"/>
    <col min="27" max="27" width="11.58203125" style="30" bestFit="1" customWidth="1" outlineLevel="1"/>
    <col min="28" max="28" width="8.5" style="30" bestFit="1" customWidth="1" outlineLevel="1"/>
    <col min="29" max="29" width="10.83203125" style="30" bestFit="1" customWidth="1" outlineLevel="1"/>
    <col min="30" max="30" width="11.08203125" style="30" bestFit="1" customWidth="1" outlineLevel="1"/>
    <col min="31" max="16384" width="24.58203125" style="30"/>
  </cols>
  <sheetData>
    <row r="1" spans="1:131" ht="51" customHeight="1"/>
    <row r="2" spans="1:131" s="132" customFormat="1" ht="39.65" customHeight="1">
      <c r="B2" s="174" t="s">
        <v>84</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6"/>
    </row>
    <row r="3" spans="1:131" ht="15.5">
      <c r="B3" s="173"/>
      <c r="C3" s="27"/>
      <c r="D3" s="22"/>
      <c r="E3" s="28"/>
      <c r="F3" s="28"/>
      <c r="G3" s="28"/>
      <c r="H3" s="28"/>
      <c r="I3" s="29"/>
      <c r="J3" s="29"/>
      <c r="K3" s="29"/>
      <c r="L3" s="29"/>
      <c r="M3" s="29"/>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1:131" s="136" customFormat="1" ht="27" customHeight="1">
      <c r="A4" s="170"/>
      <c r="B4" s="168" t="s">
        <v>63</v>
      </c>
      <c r="C4" s="133"/>
      <c r="D4" s="133"/>
      <c r="E4" s="133"/>
      <c r="F4" s="133"/>
      <c r="G4" s="133"/>
      <c r="H4" s="134"/>
      <c r="I4" s="134"/>
      <c r="J4" s="134"/>
      <c r="K4" s="134"/>
      <c r="L4" s="134"/>
      <c r="M4" s="134"/>
      <c r="N4" s="134"/>
      <c r="O4" s="135"/>
      <c r="P4" s="134"/>
      <c r="Q4" s="134"/>
      <c r="R4" s="134"/>
      <c r="S4" s="134"/>
      <c r="T4" s="134"/>
      <c r="U4" s="134"/>
      <c r="V4" s="134"/>
      <c r="W4" s="134"/>
      <c r="X4" s="134"/>
      <c r="Y4" s="134"/>
      <c r="Z4" s="134"/>
      <c r="AA4" s="134"/>
      <c r="AB4" s="134"/>
      <c r="AC4" s="134"/>
      <c r="AD4" s="134"/>
      <c r="AE4" s="134"/>
      <c r="AF4" s="134"/>
      <c r="AG4" s="134"/>
      <c r="AH4" s="134"/>
      <c r="AI4" s="134"/>
      <c r="AJ4" s="134"/>
    </row>
    <row r="5" spans="1:131" s="136" customFormat="1" ht="27" customHeight="1">
      <c r="A5" s="170"/>
      <c r="B5" s="168" t="s">
        <v>62</v>
      </c>
      <c r="C5" s="133"/>
      <c r="D5" s="133"/>
      <c r="E5" s="133"/>
      <c r="F5" s="133"/>
      <c r="G5" s="133"/>
      <c r="H5" s="134"/>
      <c r="I5" s="134"/>
      <c r="J5" s="134"/>
      <c r="K5" s="134"/>
      <c r="L5" s="134"/>
      <c r="M5" s="134"/>
      <c r="N5" s="134"/>
      <c r="O5" s="135"/>
      <c r="P5" s="134"/>
      <c r="Q5" s="134"/>
      <c r="R5" s="134"/>
      <c r="S5" s="134"/>
      <c r="T5" s="134"/>
      <c r="U5" s="134"/>
      <c r="V5" s="134"/>
      <c r="W5" s="134"/>
      <c r="X5" s="134"/>
      <c r="Y5" s="134"/>
      <c r="Z5" s="134"/>
      <c r="AA5" s="134"/>
      <c r="AB5" s="134"/>
      <c r="AC5" s="134"/>
      <c r="AD5" s="134"/>
      <c r="AE5" s="134"/>
      <c r="AF5" s="134"/>
      <c r="AG5" s="134"/>
      <c r="AH5" s="134"/>
      <c r="AI5" s="134"/>
      <c r="AJ5" s="134"/>
    </row>
    <row r="6" spans="1:131" s="136" customFormat="1" ht="27" customHeight="1" thickBot="1">
      <c r="A6" s="170"/>
      <c r="B6" s="168" t="s">
        <v>60</v>
      </c>
      <c r="C6" s="133"/>
      <c r="D6" s="133"/>
      <c r="E6" s="133"/>
      <c r="F6" s="133"/>
      <c r="G6" s="133"/>
      <c r="H6" s="134"/>
      <c r="I6" s="134"/>
      <c r="J6" s="134"/>
      <c r="K6" s="134"/>
      <c r="L6" s="134"/>
      <c r="M6" s="134"/>
      <c r="N6" s="134"/>
      <c r="O6" s="135"/>
      <c r="P6" s="134"/>
      <c r="Q6" s="134"/>
      <c r="R6" s="134"/>
      <c r="S6" s="134"/>
      <c r="T6" s="134"/>
      <c r="U6" s="134"/>
      <c r="V6" s="134"/>
      <c r="W6" s="134"/>
      <c r="X6" s="134"/>
      <c r="Y6" s="134"/>
      <c r="Z6" s="134"/>
      <c r="AA6" s="134"/>
      <c r="AB6" s="134"/>
      <c r="AC6" s="134"/>
      <c r="AD6" s="134"/>
      <c r="AE6" s="134"/>
      <c r="AF6" s="134"/>
      <c r="AG6" s="134"/>
      <c r="AH6" s="134"/>
      <c r="AI6" s="134"/>
      <c r="AJ6" s="134"/>
    </row>
    <row r="7" spans="1:131" ht="24" customHeight="1" thickTop="1" thickBot="1">
      <c r="B7" s="169"/>
      <c r="C7" s="32"/>
      <c r="D7" s="22"/>
      <c r="E7" s="28"/>
      <c r="F7" s="28"/>
      <c r="G7" s="277">
        <v>2024</v>
      </c>
      <c r="H7" s="278"/>
      <c r="I7" s="278"/>
      <c r="J7" s="278"/>
      <c r="K7" s="278"/>
      <c r="L7" s="278"/>
      <c r="M7" s="278"/>
      <c r="N7" s="278"/>
      <c r="O7" s="278"/>
      <c r="P7" s="278"/>
      <c r="Q7" s="278"/>
      <c r="R7" s="286"/>
      <c r="S7" s="277">
        <v>2025</v>
      </c>
      <c r="T7" s="278"/>
      <c r="U7" s="278"/>
      <c r="V7" s="278"/>
      <c r="W7" s="278"/>
      <c r="X7" s="278"/>
      <c r="Y7" s="278"/>
      <c r="Z7" s="278"/>
      <c r="AA7" s="278"/>
      <c r="AB7" s="278"/>
      <c r="AC7" s="278"/>
      <c r="AD7" s="278"/>
      <c r="AE7" s="26"/>
      <c r="AF7" s="26"/>
      <c r="AG7" s="26"/>
      <c r="AH7" s="26"/>
      <c r="AI7" s="26"/>
      <c r="AJ7" s="26"/>
      <c r="AK7" s="26"/>
      <c r="AL7" s="26"/>
      <c r="AM7" s="26"/>
      <c r="AN7" s="26"/>
    </row>
    <row r="8" spans="1:131" s="1" customFormat="1" ht="40.5" customHeight="1" thickTop="1">
      <c r="A8" s="171"/>
      <c r="B8" s="275" t="s">
        <v>0</v>
      </c>
      <c r="C8" s="275" t="s">
        <v>85</v>
      </c>
      <c r="D8" s="275" t="s">
        <v>1</v>
      </c>
      <c r="E8" s="275" t="s">
        <v>2</v>
      </c>
      <c r="F8" s="275" t="s">
        <v>3</v>
      </c>
      <c r="G8" s="279" t="s">
        <v>7</v>
      </c>
      <c r="H8" s="272" t="s">
        <v>8</v>
      </c>
      <c r="I8" s="272" t="s">
        <v>9</v>
      </c>
      <c r="J8" s="272" t="s">
        <v>10</v>
      </c>
      <c r="K8" s="272" t="s">
        <v>11</v>
      </c>
      <c r="L8" s="272" t="s">
        <v>12</v>
      </c>
      <c r="M8" s="272" t="s">
        <v>13</v>
      </c>
      <c r="N8" s="272" t="s">
        <v>14</v>
      </c>
      <c r="O8" s="272" t="s">
        <v>15</v>
      </c>
      <c r="P8" s="272" t="s">
        <v>4</v>
      </c>
      <c r="Q8" s="272" t="s">
        <v>5</v>
      </c>
      <c r="R8" s="272" t="s">
        <v>6</v>
      </c>
      <c r="S8" s="281" t="s">
        <v>7</v>
      </c>
      <c r="T8" s="272" t="s">
        <v>8</v>
      </c>
      <c r="U8" s="272" t="s">
        <v>9</v>
      </c>
      <c r="V8" s="272" t="s">
        <v>10</v>
      </c>
      <c r="W8" s="272" t="s">
        <v>11</v>
      </c>
      <c r="X8" s="272" t="s">
        <v>12</v>
      </c>
      <c r="Y8" s="272" t="s">
        <v>13</v>
      </c>
      <c r="Z8" s="272" t="s">
        <v>14</v>
      </c>
      <c r="AA8" s="272" t="s">
        <v>15</v>
      </c>
      <c r="AB8" s="272" t="s">
        <v>4</v>
      </c>
      <c r="AC8" s="272" t="s">
        <v>5</v>
      </c>
      <c r="AD8" s="272" t="s">
        <v>6</v>
      </c>
      <c r="AE8" s="20"/>
      <c r="AF8" s="20"/>
      <c r="AG8" s="20"/>
      <c r="AH8" s="20"/>
      <c r="AI8" s="20"/>
      <c r="AJ8" s="20"/>
      <c r="AK8" s="20"/>
      <c r="AL8" s="20"/>
    </row>
    <row r="9" spans="1:131" s="1" customFormat="1" ht="20.25" customHeight="1">
      <c r="A9" s="171"/>
      <c r="B9" s="276"/>
      <c r="C9" s="276"/>
      <c r="D9" s="276"/>
      <c r="E9" s="276"/>
      <c r="F9" s="276"/>
      <c r="G9" s="280"/>
      <c r="H9" s="273"/>
      <c r="I9" s="273"/>
      <c r="J9" s="273"/>
      <c r="K9" s="273"/>
      <c r="L9" s="273"/>
      <c r="M9" s="273"/>
      <c r="N9" s="273"/>
      <c r="O9" s="273"/>
      <c r="P9" s="273"/>
      <c r="Q9" s="273"/>
      <c r="R9" s="273"/>
      <c r="S9" s="282"/>
      <c r="T9" s="273"/>
      <c r="U9" s="273"/>
      <c r="V9" s="273"/>
      <c r="W9" s="273"/>
      <c r="X9" s="273"/>
      <c r="Y9" s="273"/>
      <c r="Z9" s="273"/>
      <c r="AA9" s="273"/>
      <c r="AB9" s="273"/>
      <c r="AC9" s="273"/>
      <c r="AD9" s="273"/>
      <c r="AE9" s="20"/>
      <c r="AF9" s="20"/>
      <c r="AG9" s="20"/>
      <c r="AH9" s="20"/>
      <c r="AI9" s="20"/>
      <c r="AJ9" s="20"/>
      <c r="AK9" s="20"/>
      <c r="AL9" s="20"/>
    </row>
    <row r="10" spans="1:131" s="33" customFormat="1" ht="24" customHeight="1">
      <c r="A10" s="172"/>
      <c r="B10" s="283"/>
      <c r="C10" s="141"/>
      <c r="D10" s="141"/>
      <c r="E10" s="141"/>
      <c r="F10" s="141"/>
      <c r="G10" s="143"/>
      <c r="H10" s="142"/>
      <c r="I10" s="151"/>
      <c r="J10" s="152"/>
      <c r="K10" s="142"/>
      <c r="L10" s="142"/>
      <c r="M10" s="142"/>
      <c r="N10" s="142"/>
      <c r="O10" s="142"/>
      <c r="P10" s="143"/>
      <c r="Q10" s="142"/>
      <c r="R10" s="150"/>
      <c r="S10" s="149"/>
      <c r="T10" s="142"/>
      <c r="U10" s="142"/>
      <c r="V10" s="143"/>
      <c r="W10" s="143"/>
      <c r="X10" s="143"/>
      <c r="Y10" s="143"/>
      <c r="Z10" s="143"/>
      <c r="AA10" s="143"/>
      <c r="AB10" s="143"/>
      <c r="AC10" s="143"/>
      <c r="AD10" s="143"/>
      <c r="AE10" s="26"/>
      <c r="AF10" s="26"/>
      <c r="AG10" s="26"/>
      <c r="AH10" s="26"/>
      <c r="AI10" s="26"/>
      <c r="AJ10" s="26"/>
      <c r="AK10" s="26"/>
      <c r="AL10" s="26"/>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row>
    <row r="11" spans="1:131" s="33" customFormat="1" ht="24" customHeight="1">
      <c r="A11" s="172"/>
      <c r="B11" s="284"/>
      <c r="C11" s="141"/>
      <c r="D11" s="141"/>
      <c r="E11" s="141"/>
      <c r="F11" s="141"/>
      <c r="G11" s="144"/>
      <c r="H11" s="143"/>
      <c r="I11" s="151"/>
      <c r="J11" s="152"/>
      <c r="K11" s="142"/>
      <c r="L11" s="142"/>
      <c r="M11" s="142"/>
      <c r="N11" s="142"/>
      <c r="O11" s="142"/>
      <c r="P11" s="142"/>
      <c r="Q11" s="143"/>
      <c r="R11" s="150"/>
      <c r="S11" s="149"/>
      <c r="T11" s="142"/>
      <c r="U11" s="142"/>
      <c r="V11" s="142"/>
      <c r="W11" s="142"/>
      <c r="X11" s="142"/>
      <c r="Y11" s="142"/>
      <c r="Z11" s="142"/>
      <c r="AA11" s="142"/>
      <c r="AB11" s="142"/>
      <c r="AC11" s="142"/>
      <c r="AD11" s="142"/>
      <c r="AE11" s="26"/>
      <c r="AF11" s="26"/>
      <c r="AG11" s="26"/>
      <c r="AH11" s="26"/>
      <c r="AI11" s="26"/>
      <c r="AJ11" s="26"/>
      <c r="AK11" s="26"/>
      <c r="AL11" s="26"/>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row>
    <row r="12" spans="1:131" s="33" customFormat="1" ht="24" customHeight="1">
      <c r="A12" s="172"/>
      <c r="B12" s="284"/>
      <c r="C12" s="141"/>
      <c r="D12" s="141"/>
      <c r="E12" s="141"/>
      <c r="F12" s="141"/>
      <c r="G12" s="142"/>
      <c r="H12" s="142"/>
      <c r="I12" s="151"/>
      <c r="J12" s="152"/>
      <c r="K12" s="142"/>
      <c r="L12" s="142"/>
      <c r="M12" s="142"/>
      <c r="N12" s="142"/>
      <c r="O12" s="142"/>
      <c r="P12" s="142"/>
      <c r="Q12" s="143"/>
      <c r="R12" s="150"/>
      <c r="S12" s="149"/>
      <c r="T12" s="142"/>
      <c r="U12" s="142"/>
      <c r="V12" s="142"/>
      <c r="W12" s="142"/>
      <c r="X12" s="142"/>
      <c r="Y12" s="142"/>
      <c r="Z12" s="142"/>
      <c r="AA12" s="142"/>
      <c r="AB12" s="142"/>
      <c r="AC12" s="142"/>
      <c r="AD12" s="142"/>
      <c r="AE12" s="26"/>
      <c r="AF12" s="26"/>
      <c r="AG12" s="26"/>
      <c r="AH12" s="26"/>
      <c r="AI12" s="26"/>
      <c r="AJ12" s="26"/>
      <c r="AK12" s="26"/>
      <c r="AL12" s="26"/>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row>
    <row r="13" spans="1:131" s="33" customFormat="1" ht="24" customHeight="1">
      <c r="A13" s="172"/>
      <c r="B13" s="287"/>
      <c r="C13" s="141"/>
      <c r="D13" s="141"/>
      <c r="E13" s="141"/>
      <c r="F13" s="141"/>
      <c r="G13" s="142"/>
      <c r="H13" s="142"/>
      <c r="I13" s="152"/>
      <c r="J13" s="152"/>
      <c r="K13" s="153"/>
      <c r="L13" s="153"/>
      <c r="M13" s="153"/>
      <c r="N13" s="153"/>
      <c r="O13" s="142"/>
      <c r="P13" s="142"/>
      <c r="Q13" s="143"/>
      <c r="R13" s="150"/>
      <c r="S13" s="149"/>
      <c r="T13" s="142"/>
      <c r="U13" s="142"/>
      <c r="V13" s="142"/>
      <c r="W13" s="142"/>
      <c r="X13" s="142"/>
      <c r="Y13" s="142"/>
      <c r="Z13" s="142"/>
      <c r="AA13" s="142"/>
      <c r="AB13" s="142"/>
      <c r="AC13" s="142"/>
      <c r="AD13" s="142"/>
      <c r="AE13" s="26"/>
      <c r="AF13" s="26"/>
      <c r="AG13" s="26"/>
      <c r="AH13" s="26"/>
      <c r="AI13" s="26"/>
      <c r="AJ13" s="26"/>
      <c r="AK13" s="26"/>
      <c r="AL13" s="26"/>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row>
    <row r="14" spans="1:131" s="33" customFormat="1" ht="24" customHeight="1">
      <c r="A14" s="172"/>
      <c r="B14" s="288"/>
      <c r="C14" s="141"/>
      <c r="D14" s="141"/>
      <c r="E14" s="141"/>
      <c r="F14" s="141"/>
      <c r="G14" s="142"/>
      <c r="H14" s="142"/>
      <c r="I14" s="152"/>
      <c r="J14" s="152"/>
      <c r="K14" s="153"/>
      <c r="L14" s="153"/>
      <c r="M14" s="153"/>
      <c r="N14" s="153"/>
      <c r="O14" s="142"/>
      <c r="P14" s="142"/>
      <c r="Q14" s="143"/>
      <c r="R14" s="150"/>
      <c r="S14" s="149"/>
      <c r="T14" s="142"/>
      <c r="U14" s="142"/>
      <c r="V14" s="142"/>
      <c r="W14" s="142"/>
      <c r="X14" s="142"/>
      <c r="Y14" s="142"/>
      <c r="Z14" s="142"/>
      <c r="AA14" s="142"/>
      <c r="AB14" s="142"/>
      <c r="AC14" s="142"/>
      <c r="AD14" s="142"/>
      <c r="AE14" s="26"/>
      <c r="AF14" s="26"/>
      <c r="AG14" s="26"/>
      <c r="AH14" s="26"/>
      <c r="AI14" s="26"/>
      <c r="AJ14" s="26"/>
      <c r="AK14" s="26"/>
      <c r="AL14" s="26"/>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row>
    <row r="15" spans="1:131" s="33" customFormat="1" ht="24" customHeight="1">
      <c r="A15" s="172"/>
      <c r="B15" s="289"/>
      <c r="C15" s="141"/>
      <c r="D15" s="141"/>
      <c r="E15" s="141"/>
      <c r="F15" s="141"/>
      <c r="G15" s="142"/>
      <c r="H15" s="142"/>
      <c r="I15" s="152"/>
      <c r="J15" s="152"/>
      <c r="K15" s="153"/>
      <c r="L15" s="153"/>
      <c r="M15" s="153"/>
      <c r="N15" s="153"/>
      <c r="O15" s="142"/>
      <c r="P15" s="142"/>
      <c r="Q15" s="143"/>
      <c r="R15" s="150"/>
      <c r="S15" s="149"/>
      <c r="T15" s="142"/>
      <c r="U15" s="142"/>
      <c r="V15" s="142"/>
      <c r="W15" s="142"/>
      <c r="X15" s="142"/>
      <c r="Y15" s="142"/>
      <c r="Z15" s="142"/>
      <c r="AA15" s="142"/>
      <c r="AB15" s="142"/>
      <c r="AC15" s="142"/>
      <c r="AD15" s="142"/>
      <c r="AE15" s="26"/>
      <c r="AF15" s="26"/>
      <c r="AG15" s="26"/>
      <c r="AH15" s="26"/>
      <c r="AI15" s="26"/>
      <c r="AJ15" s="26"/>
      <c r="AK15" s="26"/>
      <c r="AL15" s="26"/>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row>
    <row r="16" spans="1:131" s="33" customFormat="1" ht="24" customHeight="1">
      <c r="A16" s="172"/>
      <c r="B16" s="283"/>
      <c r="C16" s="141"/>
      <c r="D16" s="141"/>
      <c r="E16" s="141"/>
      <c r="F16" s="141"/>
      <c r="G16" s="142"/>
      <c r="H16" s="142"/>
      <c r="I16" s="152"/>
      <c r="J16" s="152"/>
      <c r="K16" s="153"/>
      <c r="L16" s="153"/>
      <c r="M16" s="153"/>
      <c r="N16" s="153"/>
      <c r="O16" s="142"/>
      <c r="P16" s="142"/>
      <c r="Q16" s="143"/>
      <c r="R16" s="150"/>
      <c r="S16" s="149"/>
      <c r="T16" s="142"/>
      <c r="U16" s="142"/>
      <c r="V16" s="142"/>
      <c r="W16" s="142"/>
      <c r="X16" s="142"/>
      <c r="Y16" s="142"/>
      <c r="Z16" s="142"/>
      <c r="AA16" s="142"/>
      <c r="AB16" s="142"/>
      <c r="AC16" s="142"/>
      <c r="AD16" s="142"/>
      <c r="AE16" s="26"/>
      <c r="AF16" s="26"/>
      <c r="AG16" s="26"/>
      <c r="AH16" s="26"/>
      <c r="AI16" s="26"/>
      <c r="AJ16" s="26"/>
      <c r="AK16" s="26"/>
      <c r="AL16" s="26"/>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row>
    <row r="17" spans="1:131" s="33" customFormat="1" ht="24" customHeight="1">
      <c r="A17" s="172"/>
      <c r="B17" s="284"/>
      <c r="C17" s="141"/>
      <c r="D17" s="141"/>
      <c r="E17" s="141"/>
      <c r="F17" s="141"/>
      <c r="G17" s="142"/>
      <c r="H17" s="142"/>
      <c r="I17" s="142"/>
      <c r="J17" s="142"/>
      <c r="K17" s="153"/>
      <c r="L17" s="153"/>
      <c r="M17" s="153"/>
      <c r="N17" s="153"/>
      <c r="O17" s="142"/>
      <c r="P17" s="142"/>
      <c r="Q17" s="143"/>
      <c r="R17" s="150"/>
      <c r="S17" s="149"/>
      <c r="T17" s="142"/>
      <c r="U17" s="142"/>
      <c r="V17" s="142"/>
      <c r="W17" s="142"/>
      <c r="X17" s="142"/>
      <c r="Y17" s="142"/>
      <c r="Z17" s="142"/>
      <c r="AA17" s="142"/>
      <c r="AB17" s="142"/>
      <c r="AC17" s="142"/>
      <c r="AD17" s="142"/>
      <c r="AE17" s="26"/>
      <c r="AF17" s="26"/>
      <c r="AG17" s="26"/>
      <c r="AH17" s="26"/>
      <c r="AI17" s="26"/>
      <c r="AJ17" s="26"/>
      <c r="AK17" s="26"/>
      <c r="AL17" s="26"/>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row>
    <row r="18" spans="1:131" s="33" customFormat="1" ht="24" customHeight="1">
      <c r="A18" s="172"/>
      <c r="B18" s="284"/>
      <c r="C18" s="141"/>
      <c r="D18" s="141"/>
      <c r="E18" s="141"/>
      <c r="F18" s="141"/>
      <c r="G18" s="142"/>
      <c r="H18" s="142"/>
      <c r="I18" s="142"/>
      <c r="J18" s="142"/>
      <c r="K18" s="153"/>
      <c r="L18" s="153"/>
      <c r="M18" s="153"/>
      <c r="N18" s="153"/>
      <c r="O18" s="142"/>
      <c r="P18" s="142"/>
      <c r="Q18" s="143"/>
      <c r="R18" s="150"/>
      <c r="S18" s="149"/>
      <c r="T18" s="142"/>
      <c r="U18" s="142"/>
      <c r="V18" s="142"/>
      <c r="W18" s="142"/>
      <c r="X18" s="142"/>
      <c r="Y18" s="142"/>
      <c r="Z18" s="142"/>
      <c r="AA18" s="142"/>
      <c r="AB18" s="142"/>
      <c r="AC18" s="142"/>
      <c r="AD18" s="142"/>
      <c r="AE18" s="26"/>
      <c r="AF18" s="26"/>
      <c r="AG18" s="26"/>
      <c r="AH18" s="26"/>
      <c r="AI18" s="26"/>
      <c r="AJ18" s="26"/>
      <c r="AK18" s="26"/>
      <c r="AL18" s="26"/>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row>
    <row r="19" spans="1:131" s="33" customFormat="1" ht="24" customHeight="1">
      <c r="A19" s="172"/>
      <c r="B19" s="283"/>
      <c r="C19" s="141"/>
      <c r="D19" s="141"/>
      <c r="E19" s="141"/>
      <c r="F19" s="141"/>
      <c r="G19" s="142"/>
      <c r="H19" s="142"/>
      <c r="I19" s="142"/>
      <c r="J19" s="142"/>
      <c r="K19" s="153"/>
      <c r="L19" s="153"/>
      <c r="M19" s="153"/>
      <c r="N19" s="153"/>
      <c r="O19" s="142"/>
      <c r="P19" s="142"/>
      <c r="Q19" s="143"/>
      <c r="R19" s="150"/>
      <c r="S19" s="149"/>
      <c r="T19" s="142"/>
      <c r="U19" s="142"/>
      <c r="V19" s="142"/>
      <c r="W19" s="142"/>
      <c r="X19" s="142"/>
      <c r="Y19" s="142"/>
      <c r="Z19" s="142"/>
      <c r="AA19" s="142"/>
      <c r="AB19" s="142"/>
      <c r="AC19" s="142"/>
      <c r="AD19" s="142"/>
      <c r="AE19" s="26"/>
      <c r="AF19" s="26"/>
      <c r="AG19" s="26"/>
      <c r="AH19" s="26"/>
      <c r="AI19" s="26"/>
      <c r="AJ19" s="26"/>
      <c r="AK19" s="26"/>
      <c r="AL19" s="26"/>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row>
    <row r="20" spans="1:131" s="33" customFormat="1" ht="24" customHeight="1">
      <c r="A20" s="172"/>
      <c r="B20" s="284"/>
      <c r="C20" s="141"/>
      <c r="D20" s="141"/>
      <c r="E20" s="141"/>
      <c r="F20" s="141"/>
      <c r="G20" s="142"/>
      <c r="H20" s="142"/>
      <c r="I20" s="142"/>
      <c r="J20" s="142"/>
      <c r="K20" s="153"/>
      <c r="L20" s="153"/>
      <c r="M20" s="153"/>
      <c r="N20" s="153"/>
      <c r="O20" s="142"/>
      <c r="P20" s="142"/>
      <c r="Q20" s="143"/>
      <c r="R20" s="150"/>
      <c r="S20" s="149"/>
      <c r="T20" s="142"/>
      <c r="U20" s="142"/>
      <c r="V20" s="142"/>
      <c r="W20" s="142"/>
      <c r="X20" s="142"/>
      <c r="Y20" s="142"/>
      <c r="Z20" s="142"/>
      <c r="AA20" s="142"/>
      <c r="AB20" s="142"/>
      <c r="AC20" s="142"/>
      <c r="AD20" s="142"/>
      <c r="AE20" s="26"/>
      <c r="AF20" s="26"/>
      <c r="AG20" s="26"/>
      <c r="AH20" s="26"/>
      <c r="AI20" s="26"/>
      <c r="AJ20" s="26"/>
      <c r="AK20" s="26"/>
      <c r="AL20" s="26"/>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row>
    <row r="21" spans="1:131" s="33" customFormat="1" ht="24" customHeight="1">
      <c r="A21" s="172"/>
      <c r="B21" s="285"/>
      <c r="C21" s="141"/>
      <c r="D21" s="141"/>
      <c r="E21" s="141"/>
      <c r="F21" s="141"/>
      <c r="G21" s="142"/>
      <c r="H21" s="142"/>
      <c r="I21" s="142"/>
      <c r="J21" s="142"/>
      <c r="K21" s="142"/>
      <c r="L21" s="142"/>
      <c r="M21" s="153"/>
      <c r="N21" s="153"/>
      <c r="O21" s="153"/>
      <c r="P21" s="142"/>
      <c r="Q21" s="143"/>
      <c r="R21" s="150"/>
      <c r="S21" s="149"/>
      <c r="T21" s="142"/>
      <c r="U21" s="142"/>
      <c r="V21" s="142"/>
      <c r="W21" s="142"/>
      <c r="X21" s="142"/>
      <c r="Y21" s="142"/>
      <c r="Z21" s="142"/>
      <c r="AA21" s="142"/>
      <c r="AB21" s="142"/>
      <c r="AC21" s="142"/>
      <c r="AD21" s="142"/>
      <c r="AE21" s="26"/>
      <c r="AF21" s="26"/>
      <c r="AG21" s="26"/>
      <c r="AH21" s="26"/>
      <c r="AI21" s="26"/>
      <c r="AJ21" s="26"/>
      <c r="AK21" s="26"/>
      <c r="AL21" s="26"/>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row>
    <row r="22" spans="1:131" s="33" customFormat="1" ht="24" customHeight="1">
      <c r="A22" s="172"/>
      <c r="B22" s="155"/>
      <c r="C22" s="141"/>
      <c r="D22" s="141"/>
      <c r="E22" s="141"/>
      <c r="F22" s="141"/>
      <c r="G22" s="142"/>
      <c r="H22" s="142"/>
      <c r="I22" s="142"/>
      <c r="J22" s="142"/>
      <c r="K22" s="142"/>
      <c r="L22" s="142"/>
      <c r="M22" s="142"/>
      <c r="N22" s="142"/>
      <c r="O22" s="142"/>
      <c r="P22" s="142"/>
      <c r="Q22" s="143"/>
      <c r="R22" s="150"/>
      <c r="S22" s="149"/>
      <c r="T22" s="142"/>
      <c r="U22" s="142"/>
      <c r="V22" s="142"/>
      <c r="W22" s="142"/>
      <c r="X22" s="142"/>
      <c r="Y22" s="142"/>
      <c r="Z22" s="142"/>
      <c r="AA22" s="142"/>
      <c r="AB22" s="142"/>
      <c r="AC22" s="142"/>
      <c r="AD22" s="142"/>
      <c r="AE22" s="26"/>
      <c r="AF22" s="26"/>
      <c r="AG22" s="26"/>
      <c r="AH22" s="26"/>
      <c r="AI22" s="26"/>
      <c r="AJ22" s="26"/>
      <c r="AK22" s="26"/>
      <c r="AL22" s="26"/>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row>
    <row r="23" spans="1:131" s="33" customFormat="1" ht="24" customHeight="1">
      <c r="A23" s="172"/>
      <c r="B23" s="155"/>
      <c r="C23" s="141"/>
      <c r="D23" s="141"/>
      <c r="E23" s="141"/>
      <c r="F23" s="141"/>
      <c r="G23" s="142"/>
      <c r="H23" s="142"/>
      <c r="I23" s="142"/>
      <c r="J23" s="142"/>
      <c r="K23" s="142"/>
      <c r="L23" s="142"/>
      <c r="M23" s="142"/>
      <c r="N23" s="142"/>
      <c r="O23" s="142"/>
      <c r="P23" s="142"/>
      <c r="Q23" s="143"/>
      <c r="R23" s="150"/>
      <c r="S23" s="149"/>
      <c r="T23" s="142"/>
      <c r="U23" s="142"/>
      <c r="V23" s="142"/>
      <c r="W23" s="142"/>
      <c r="X23" s="142"/>
      <c r="Y23" s="142"/>
      <c r="Z23" s="142"/>
      <c r="AA23" s="142"/>
      <c r="AB23" s="142"/>
      <c r="AC23" s="142"/>
      <c r="AD23" s="142"/>
      <c r="AE23" s="26"/>
      <c r="AF23" s="26"/>
      <c r="AG23" s="26"/>
      <c r="AH23" s="26"/>
      <c r="AI23" s="26"/>
      <c r="AJ23" s="26"/>
      <c r="AK23" s="26"/>
      <c r="AL23" s="26"/>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row>
    <row r="24" spans="1:131" s="33" customFormat="1" ht="24" customHeight="1">
      <c r="A24" s="172"/>
      <c r="B24" s="155"/>
      <c r="C24" s="141"/>
      <c r="D24" s="141"/>
      <c r="E24" s="141"/>
      <c r="F24" s="141"/>
      <c r="G24" s="142"/>
      <c r="H24" s="142"/>
      <c r="I24" s="142"/>
      <c r="J24" s="142"/>
      <c r="K24" s="142"/>
      <c r="L24" s="142"/>
      <c r="M24" s="142"/>
      <c r="N24" s="142"/>
      <c r="O24" s="142"/>
      <c r="P24" s="142"/>
      <c r="Q24" s="143"/>
      <c r="R24" s="150"/>
      <c r="S24" s="149"/>
      <c r="T24" s="142"/>
      <c r="U24" s="142"/>
      <c r="V24" s="142"/>
      <c r="W24" s="142"/>
      <c r="X24" s="142"/>
      <c r="Y24" s="142"/>
      <c r="Z24" s="142"/>
      <c r="AA24" s="142"/>
      <c r="AB24" s="142"/>
      <c r="AC24" s="142"/>
      <c r="AD24" s="142"/>
      <c r="AE24" s="26"/>
      <c r="AF24" s="26"/>
      <c r="AG24" s="26"/>
      <c r="AH24" s="26"/>
      <c r="AI24" s="26"/>
      <c r="AJ24" s="26"/>
      <c r="AK24" s="26"/>
      <c r="AL24" s="26"/>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row>
    <row r="25" spans="1:131" s="33" customFormat="1" ht="24" customHeight="1">
      <c r="A25" s="172"/>
      <c r="B25" s="283"/>
      <c r="C25" s="141"/>
      <c r="D25" s="141"/>
      <c r="E25" s="141"/>
      <c r="F25" s="141"/>
      <c r="G25" s="142"/>
      <c r="H25" s="142"/>
      <c r="I25" s="142"/>
      <c r="J25" s="142"/>
      <c r="K25" s="142"/>
      <c r="L25" s="142"/>
      <c r="M25" s="142"/>
      <c r="N25" s="142"/>
      <c r="O25" s="142"/>
      <c r="P25" s="142"/>
      <c r="Q25" s="143"/>
      <c r="R25" s="150"/>
      <c r="S25" s="149"/>
      <c r="T25" s="142"/>
      <c r="U25" s="142"/>
      <c r="V25" s="142"/>
      <c r="W25" s="142"/>
      <c r="X25" s="142"/>
      <c r="Y25" s="142"/>
      <c r="Z25" s="142"/>
      <c r="AA25" s="142"/>
      <c r="AB25" s="142"/>
      <c r="AC25" s="142"/>
      <c r="AD25" s="142"/>
      <c r="AE25" s="26"/>
      <c r="AF25" s="26"/>
      <c r="AG25" s="26"/>
      <c r="AH25" s="26"/>
      <c r="AI25" s="26"/>
      <c r="AJ25" s="26"/>
      <c r="AK25" s="26"/>
      <c r="AL25" s="26"/>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row>
    <row r="26" spans="1:131" s="33" customFormat="1" ht="24" customHeight="1">
      <c r="A26" s="172"/>
      <c r="B26" s="284"/>
      <c r="C26" s="141"/>
      <c r="D26" s="141"/>
      <c r="E26" s="141"/>
      <c r="F26" s="141"/>
      <c r="G26" s="142"/>
      <c r="H26" s="142"/>
      <c r="I26" s="142"/>
      <c r="J26" s="142"/>
      <c r="K26" s="142"/>
      <c r="L26" s="142"/>
      <c r="M26" s="142"/>
      <c r="N26" s="142"/>
      <c r="O26" s="142"/>
      <c r="P26" s="142"/>
      <c r="Q26" s="143"/>
      <c r="R26" s="150"/>
      <c r="S26" s="149"/>
      <c r="T26" s="142"/>
      <c r="U26" s="142"/>
      <c r="V26" s="142"/>
      <c r="W26" s="142"/>
      <c r="X26" s="142"/>
      <c r="Y26" s="142"/>
      <c r="Z26" s="142"/>
      <c r="AA26" s="142"/>
      <c r="AB26" s="142"/>
      <c r="AC26" s="142"/>
      <c r="AD26" s="142"/>
      <c r="AE26" s="26"/>
      <c r="AF26" s="26"/>
      <c r="AG26" s="26"/>
      <c r="AH26" s="26"/>
      <c r="AI26" s="26"/>
      <c r="AJ26" s="26"/>
      <c r="AK26" s="26"/>
      <c r="AL26" s="26"/>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row>
    <row r="27" spans="1:131" s="33" customFormat="1" ht="24" customHeight="1">
      <c r="A27" s="172"/>
      <c r="B27" s="285"/>
      <c r="C27" s="141"/>
      <c r="D27" s="141"/>
      <c r="E27" s="141"/>
      <c r="F27" s="141"/>
      <c r="G27" s="142"/>
      <c r="H27" s="142"/>
      <c r="I27" s="142"/>
      <c r="J27" s="142"/>
      <c r="K27" s="142"/>
      <c r="L27" s="142"/>
      <c r="M27" s="142"/>
      <c r="N27" s="142"/>
      <c r="O27" s="142"/>
      <c r="P27" s="142"/>
      <c r="Q27" s="143"/>
      <c r="R27" s="150"/>
      <c r="S27" s="149"/>
      <c r="T27" s="142"/>
      <c r="U27" s="142"/>
      <c r="V27" s="142"/>
      <c r="W27" s="142"/>
      <c r="X27" s="142"/>
      <c r="Y27" s="142"/>
      <c r="Z27" s="142"/>
      <c r="AA27" s="142"/>
      <c r="AB27" s="142"/>
      <c r="AC27" s="142"/>
      <c r="AD27" s="142"/>
      <c r="AE27" s="26"/>
      <c r="AF27" s="26"/>
      <c r="AG27" s="26"/>
      <c r="AH27" s="26"/>
      <c r="AI27" s="26"/>
      <c r="AJ27" s="26"/>
      <c r="AK27" s="26"/>
      <c r="AL27" s="26"/>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row>
    <row r="28" spans="1:131" s="33" customFormat="1" ht="24" customHeight="1">
      <c r="A28" s="172"/>
      <c r="B28" s="283"/>
      <c r="C28" s="141"/>
      <c r="D28" s="141"/>
      <c r="E28" s="141"/>
      <c r="F28" s="141"/>
      <c r="G28" s="142"/>
      <c r="H28" s="142"/>
      <c r="I28" s="142"/>
      <c r="J28" s="142"/>
      <c r="K28" s="142"/>
      <c r="L28" s="142"/>
      <c r="M28" s="142"/>
      <c r="N28" s="142"/>
      <c r="O28" s="142"/>
      <c r="P28" s="142"/>
      <c r="Q28" s="143"/>
      <c r="R28" s="150"/>
      <c r="S28" s="149"/>
      <c r="T28" s="142"/>
      <c r="U28" s="142"/>
      <c r="V28" s="142"/>
      <c r="W28" s="142"/>
      <c r="X28" s="142"/>
      <c r="Y28" s="142"/>
      <c r="Z28" s="142"/>
      <c r="AA28" s="142"/>
      <c r="AB28" s="142"/>
      <c r="AC28" s="142"/>
      <c r="AD28" s="142"/>
      <c r="AE28" s="26"/>
      <c r="AF28" s="26"/>
      <c r="AG28" s="26"/>
      <c r="AH28" s="26"/>
      <c r="AI28" s="26"/>
      <c r="AJ28" s="26"/>
      <c r="AK28" s="26"/>
      <c r="AL28" s="26"/>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row>
    <row r="29" spans="1:131" s="33" customFormat="1" ht="24" customHeight="1">
      <c r="A29" s="172"/>
      <c r="B29" s="284"/>
      <c r="C29" s="141"/>
      <c r="D29" s="141"/>
      <c r="E29" s="141"/>
      <c r="F29" s="141"/>
      <c r="G29" s="142"/>
      <c r="H29" s="142"/>
      <c r="I29" s="142"/>
      <c r="J29" s="142"/>
      <c r="K29" s="142"/>
      <c r="L29" s="142"/>
      <c r="M29" s="142"/>
      <c r="N29" s="142"/>
      <c r="O29" s="142"/>
      <c r="P29" s="142"/>
      <c r="Q29" s="143"/>
      <c r="R29" s="150"/>
      <c r="S29" s="149"/>
      <c r="T29" s="142"/>
      <c r="U29" s="142"/>
      <c r="V29" s="142"/>
      <c r="W29" s="142"/>
      <c r="X29" s="142"/>
      <c r="Y29" s="142"/>
      <c r="Z29" s="142"/>
      <c r="AA29" s="142"/>
      <c r="AB29" s="142"/>
      <c r="AC29" s="142"/>
      <c r="AD29" s="142"/>
      <c r="AE29" s="26"/>
      <c r="AF29" s="26"/>
      <c r="AG29" s="26"/>
      <c r="AH29" s="26"/>
      <c r="AI29" s="26"/>
      <c r="AJ29" s="26"/>
      <c r="AK29" s="26"/>
      <c r="AL29" s="26"/>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row>
    <row r="30" spans="1:131" s="33" customFormat="1" ht="24" customHeight="1">
      <c r="A30" s="172"/>
      <c r="B30" s="285"/>
      <c r="C30" s="141"/>
      <c r="D30" s="141"/>
      <c r="E30" s="141"/>
      <c r="F30" s="141"/>
      <c r="G30" s="142"/>
      <c r="H30" s="142"/>
      <c r="I30" s="142"/>
      <c r="J30" s="142"/>
      <c r="K30" s="142"/>
      <c r="L30" s="142"/>
      <c r="M30" s="142"/>
      <c r="N30" s="142"/>
      <c r="O30" s="142"/>
      <c r="P30" s="142"/>
      <c r="Q30" s="143"/>
      <c r="R30" s="150"/>
      <c r="S30" s="149"/>
      <c r="T30" s="142"/>
      <c r="U30" s="142"/>
      <c r="V30" s="142"/>
      <c r="W30" s="142"/>
      <c r="X30" s="142"/>
      <c r="Y30" s="142"/>
      <c r="Z30" s="142"/>
      <c r="AA30" s="142"/>
      <c r="AB30" s="142"/>
      <c r="AC30" s="142"/>
      <c r="AD30" s="142"/>
      <c r="AE30" s="26"/>
      <c r="AF30" s="26"/>
      <c r="AG30" s="26"/>
      <c r="AH30" s="26"/>
      <c r="AI30" s="26"/>
      <c r="AJ30" s="26"/>
      <c r="AK30" s="26"/>
      <c r="AL30" s="26"/>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row>
    <row r="31" spans="1:131" s="33" customFormat="1" ht="24" customHeight="1">
      <c r="A31" s="172"/>
      <c r="B31" s="154"/>
      <c r="C31" s="141"/>
      <c r="D31" s="141"/>
      <c r="E31" s="141"/>
      <c r="F31" s="141"/>
      <c r="G31" s="142"/>
      <c r="H31" s="142"/>
      <c r="I31" s="142"/>
      <c r="J31" s="142"/>
      <c r="K31" s="142"/>
      <c r="L31" s="142"/>
      <c r="M31" s="142"/>
      <c r="N31" s="142"/>
      <c r="O31" s="142"/>
      <c r="P31" s="142"/>
      <c r="Q31" s="143"/>
      <c r="R31" s="150"/>
      <c r="S31" s="149"/>
      <c r="T31" s="142"/>
      <c r="U31" s="142"/>
      <c r="V31" s="142"/>
      <c r="W31" s="142"/>
      <c r="X31" s="142"/>
      <c r="Y31" s="142"/>
      <c r="Z31" s="142"/>
      <c r="AA31" s="142"/>
      <c r="AB31" s="142"/>
      <c r="AC31" s="142"/>
      <c r="AD31" s="142"/>
      <c r="AE31" s="26"/>
      <c r="AF31" s="26"/>
      <c r="AG31" s="26"/>
      <c r="AH31" s="26"/>
      <c r="AI31" s="26"/>
      <c r="AJ31" s="26"/>
      <c r="AK31" s="26"/>
      <c r="AL31" s="26"/>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row>
    <row r="32" spans="1:131" s="33" customFormat="1" ht="24" customHeight="1">
      <c r="A32" s="172"/>
      <c r="B32" s="154"/>
      <c r="C32" s="141"/>
      <c r="D32" s="141"/>
      <c r="E32" s="141"/>
      <c r="F32" s="141"/>
      <c r="G32" s="142"/>
      <c r="H32" s="142"/>
      <c r="I32" s="142"/>
      <c r="J32" s="142"/>
      <c r="K32" s="142"/>
      <c r="L32" s="142"/>
      <c r="M32" s="142"/>
      <c r="N32" s="142"/>
      <c r="O32" s="142"/>
      <c r="P32" s="142"/>
      <c r="Q32" s="143"/>
      <c r="R32" s="150"/>
      <c r="S32" s="149"/>
      <c r="T32" s="142"/>
      <c r="U32" s="142"/>
      <c r="V32" s="142"/>
      <c r="W32" s="142"/>
      <c r="X32" s="142"/>
      <c r="Y32" s="142"/>
      <c r="Z32" s="142"/>
      <c r="AA32" s="142"/>
      <c r="AB32" s="142"/>
      <c r="AC32" s="142"/>
      <c r="AD32" s="142"/>
      <c r="AE32" s="26"/>
      <c r="AF32" s="26"/>
      <c r="AG32" s="26"/>
      <c r="AH32" s="26"/>
      <c r="AI32" s="26"/>
      <c r="AJ32" s="26"/>
      <c r="AK32" s="26"/>
      <c r="AL32" s="26"/>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row>
    <row r="33" spans="1:131" s="33" customFormat="1" ht="24" customHeight="1">
      <c r="A33" s="172"/>
      <c r="B33" s="141"/>
      <c r="C33" s="141"/>
      <c r="D33" s="141"/>
      <c r="E33" s="141"/>
      <c r="F33" s="141"/>
      <c r="G33" s="142"/>
      <c r="H33" s="142"/>
      <c r="I33" s="142"/>
      <c r="J33" s="142"/>
      <c r="K33" s="142"/>
      <c r="L33" s="142"/>
      <c r="M33" s="142"/>
      <c r="N33" s="142"/>
      <c r="O33" s="142"/>
      <c r="P33" s="142"/>
      <c r="Q33" s="143"/>
      <c r="R33" s="150"/>
      <c r="S33" s="149"/>
      <c r="T33" s="142"/>
      <c r="U33" s="142"/>
      <c r="V33" s="142"/>
      <c r="W33" s="142"/>
      <c r="X33" s="142"/>
      <c r="Y33" s="142"/>
      <c r="Z33" s="142"/>
      <c r="AA33" s="142"/>
      <c r="AB33" s="142"/>
      <c r="AC33" s="142"/>
      <c r="AD33" s="142"/>
      <c r="AE33" s="26"/>
      <c r="AF33" s="26"/>
      <c r="AG33" s="26"/>
      <c r="AH33" s="26"/>
      <c r="AI33" s="26"/>
      <c r="AJ33" s="26"/>
      <c r="AK33" s="26"/>
      <c r="AL33" s="26"/>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row>
    <row r="34" spans="1:131" s="33" customFormat="1" ht="24" customHeight="1">
      <c r="A34" s="172"/>
      <c r="B34" s="141"/>
      <c r="C34" s="141"/>
      <c r="D34" s="141"/>
      <c r="E34" s="141"/>
      <c r="F34" s="141"/>
      <c r="G34" s="142"/>
      <c r="H34" s="142"/>
      <c r="I34" s="142"/>
      <c r="J34" s="142"/>
      <c r="K34" s="142"/>
      <c r="L34" s="142"/>
      <c r="M34" s="142"/>
      <c r="N34" s="142"/>
      <c r="O34" s="142"/>
      <c r="P34" s="142"/>
      <c r="Q34" s="143"/>
      <c r="R34" s="150"/>
      <c r="S34" s="149"/>
      <c r="T34" s="142"/>
      <c r="U34" s="142"/>
      <c r="V34" s="142"/>
      <c r="W34" s="142"/>
      <c r="X34" s="142"/>
      <c r="Y34" s="142"/>
      <c r="Z34" s="142"/>
      <c r="AA34" s="142"/>
      <c r="AB34" s="142"/>
      <c r="AC34" s="142"/>
      <c r="AD34" s="142"/>
      <c r="AE34" s="26"/>
      <c r="AF34" s="26"/>
      <c r="AG34" s="26"/>
      <c r="AH34" s="26"/>
      <c r="AI34" s="26"/>
      <c r="AJ34" s="26"/>
      <c r="AK34" s="26"/>
      <c r="AL34" s="26"/>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row>
    <row r="35" spans="1:131" ht="16" thickBot="1">
      <c r="B35" s="145"/>
      <c r="C35" s="145"/>
      <c r="D35" s="146"/>
      <c r="E35" s="147"/>
      <c r="F35" s="21"/>
      <c r="G35" s="21"/>
      <c r="H35" s="21"/>
      <c r="I35" s="28"/>
      <c r="J35" s="28"/>
      <c r="K35" s="34"/>
      <c r="L35" s="28"/>
      <c r="M35" s="29"/>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row>
    <row r="36" spans="1:131" ht="36" customHeight="1">
      <c r="B36" s="177" t="s">
        <v>17</v>
      </c>
      <c r="C36" s="178"/>
      <c r="D36" s="24"/>
      <c r="E36" s="21"/>
      <c r="F36" s="21"/>
      <c r="G36" s="21"/>
      <c r="H36" s="21"/>
      <c r="I36" s="28"/>
      <c r="J36" s="28"/>
      <c r="K36" s="34"/>
      <c r="L36" s="28"/>
      <c r="M36" s="29"/>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row>
    <row r="37" spans="1:131" ht="36" customHeight="1">
      <c r="B37" s="179" t="s">
        <v>18</v>
      </c>
      <c r="C37" s="180"/>
      <c r="D37" s="24"/>
      <c r="E37" s="21"/>
      <c r="F37" s="21"/>
      <c r="G37" s="21"/>
      <c r="H37" s="21"/>
      <c r="I37" s="28"/>
      <c r="J37" s="28"/>
      <c r="K37" s="34"/>
      <c r="L37" s="28"/>
      <c r="M37" s="29"/>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row>
    <row r="38" spans="1:131" ht="36" customHeight="1">
      <c r="B38" s="179" t="s">
        <v>19</v>
      </c>
      <c r="C38" s="180"/>
      <c r="D38" s="24"/>
      <c r="E38" s="21"/>
      <c r="F38" s="21"/>
      <c r="G38" s="21"/>
      <c r="H38" s="21"/>
      <c r="I38" s="28"/>
      <c r="J38" s="28"/>
      <c r="K38" s="34"/>
      <c r="L38" s="28"/>
      <c r="M38" s="29"/>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row>
    <row r="39" spans="1:131" ht="36" customHeight="1" thickBot="1">
      <c r="B39" s="181" t="s">
        <v>20</v>
      </c>
      <c r="C39" s="182"/>
      <c r="D39" s="24"/>
      <c r="E39" s="21"/>
      <c r="F39" s="21"/>
      <c r="G39" s="21"/>
      <c r="H39" s="21"/>
      <c r="I39" s="28"/>
      <c r="J39" s="28"/>
      <c r="K39" s="34"/>
      <c r="L39" s="28"/>
      <c r="M39" s="29"/>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row>
    <row r="40" spans="1:131" ht="15.5">
      <c r="B40" s="137"/>
      <c r="C40" s="137"/>
      <c r="D40" s="138"/>
      <c r="E40" s="137"/>
      <c r="F40" s="35"/>
      <c r="G40" s="35"/>
      <c r="H40" s="35"/>
      <c r="I40" s="36"/>
      <c r="J40" s="36"/>
      <c r="K40" s="37"/>
      <c r="L40" s="36"/>
      <c r="M40" s="29"/>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row>
    <row r="41" spans="1:131" ht="15.5">
      <c r="B41" s="137"/>
      <c r="C41" s="137"/>
      <c r="D41" s="138"/>
      <c r="E41" s="137"/>
      <c r="F41" s="35"/>
      <c r="G41" s="35"/>
      <c r="H41" s="35"/>
      <c r="I41" s="29"/>
      <c r="J41" s="29"/>
      <c r="K41" s="38"/>
      <c r="L41" s="29"/>
      <c r="M41" s="29"/>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row>
    <row r="42" spans="1:131" ht="15.5">
      <c r="B42" s="139"/>
      <c r="C42" s="139"/>
      <c r="D42" s="274"/>
      <c r="E42" s="274"/>
      <c r="F42" s="23"/>
      <c r="G42" s="23"/>
      <c r="H42" s="23"/>
      <c r="I42" s="29"/>
      <c r="J42" s="29"/>
      <c r="K42" s="38"/>
      <c r="L42" s="29"/>
      <c r="M42" s="29"/>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row>
    <row r="43" spans="1:131" ht="15.5">
      <c r="B43" s="139"/>
      <c r="C43" s="139"/>
      <c r="D43" s="274"/>
      <c r="E43" s="274"/>
      <c r="F43" s="23"/>
      <c r="G43" s="23"/>
      <c r="H43" s="23"/>
      <c r="I43" s="29"/>
      <c r="J43" s="29"/>
      <c r="K43" s="38"/>
      <c r="L43" s="29"/>
      <c r="M43" s="29"/>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row>
    <row r="44" spans="1:131" ht="15.5">
      <c r="B44" s="139"/>
      <c r="C44" s="139"/>
      <c r="D44" s="274"/>
      <c r="E44" s="274"/>
      <c r="F44" s="23"/>
      <c r="G44" s="23"/>
      <c r="H44" s="23"/>
      <c r="I44" s="29"/>
      <c r="J44" s="29"/>
      <c r="K44" s="38"/>
      <c r="L44" s="29"/>
      <c r="M44" s="29"/>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row>
    <row r="45" spans="1:131" ht="15.5">
      <c r="B45" s="139"/>
      <c r="C45" s="139"/>
      <c r="D45" s="274"/>
      <c r="E45" s="274"/>
      <c r="F45" s="23"/>
      <c r="G45" s="23"/>
      <c r="H45" s="23"/>
      <c r="I45" s="29"/>
      <c r="J45" s="29"/>
      <c r="K45" s="38"/>
      <c r="L45" s="29"/>
      <c r="M45" s="29"/>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row r="46" spans="1:131" ht="15.5">
      <c r="B46" s="148"/>
      <c r="C46" s="148"/>
      <c r="D46" s="140"/>
      <c r="E46" s="148"/>
      <c r="F46" s="31"/>
      <c r="G46" s="31"/>
      <c r="H46" s="31"/>
      <c r="I46" s="29"/>
      <c r="J46" s="29"/>
      <c r="K46" s="38"/>
      <c r="L46" s="29"/>
      <c r="M46" s="29"/>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row>
    <row r="47" spans="1:131" ht="16" thickBot="1">
      <c r="B47" s="148"/>
      <c r="C47" s="148"/>
      <c r="D47" s="140"/>
      <c r="E47" s="148"/>
      <c r="F47" s="39"/>
      <c r="G47" s="39"/>
      <c r="H47" s="39"/>
      <c r="I47" s="40"/>
      <c r="J47" s="40"/>
      <c r="K47" s="41"/>
      <c r="L47" s="29"/>
      <c r="M47" s="29"/>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row>
    <row r="48" spans="1:131" ht="15.5">
      <c r="B48" s="31"/>
      <c r="C48" s="31"/>
      <c r="D48" s="23"/>
      <c r="E48" s="31"/>
      <c r="F48" s="31"/>
      <c r="G48" s="31"/>
      <c r="H48" s="31"/>
      <c r="I48" s="29"/>
      <c r="J48" s="29"/>
      <c r="K48" s="29"/>
      <c r="L48" s="29"/>
      <c r="M48" s="29"/>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row>
    <row r="49" spans="2:40" ht="15.5">
      <c r="B49" s="26"/>
      <c r="C49" s="26"/>
      <c r="D49" s="15"/>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row>
    <row r="50" spans="2:40" ht="15.5">
      <c r="B50" s="26"/>
      <c r="C50" s="26"/>
      <c r="D50" s="15"/>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row>
    <row r="51" spans="2:40" ht="15.5">
      <c r="B51" s="26"/>
      <c r="C51" s="26"/>
      <c r="D51" s="15"/>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row>
    <row r="52" spans="2:40" ht="15.5">
      <c r="B52" s="26"/>
      <c r="C52" s="26"/>
      <c r="D52" s="15"/>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row>
    <row r="53" spans="2:40" ht="15.5">
      <c r="B53" s="26"/>
      <c r="C53" s="26"/>
      <c r="D53" s="15"/>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row>
    <row r="54" spans="2:40" ht="15.5">
      <c r="B54" s="26"/>
      <c r="C54" s="26"/>
      <c r="D54" s="15"/>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row>
    <row r="55" spans="2:40" ht="15.5">
      <c r="B55" s="26"/>
      <c r="C55" s="26"/>
      <c r="D55" s="15"/>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row>
    <row r="56" spans="2:40" ht="15.5">
      <c r="B56" s="26"/>
      <c r="C56" s="26"/>
      <c r="D56" s="15"/>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row>
    <row r="57" spans="2:40" ht="15.5">
      <c r="B57" s="26"/>
      <c r="C57" s="26"/>
      <c r="D57" s="15"/>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row>
    <row r="58" spans="2:40" ht="15.5">
      <c r="B58" s="26"/>
      <c r="C58" s="26"/>
      <c r="D58" s="1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row>
    <row r="59" spans="2:40" ht="15.5">
      <c r="B59" s="26"/>
      <c r="C59" s="26"/>
      <c r="D59" s="1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row>
    <row r="60" spans="2:40" ht="15.5">
      <c r="B60" s="26"/>
      <c r="C60" s="26"/>
      <c r="D60" s="15"/>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row>
    <row r="61" spans="2:40" ht="15.5">
      <c r="B61" s="26"/>
      <c r="C61" s="26"/>
      <c r="D61" s="15"/>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row>
    <row r="62" spans="2:40" ht="15.5">
      <c r="B62" s="26"/>
      <c r="C62" s="26"/>
      <c r="D62" s="15"/>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row>
    <row r="63" spans="2:40" ht="15.5">
      <c r="B63" s="26"/>
      <c r="C63" s="26"/>
      <c r="D63" s="15"/>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row>
    <row r="64" spans="2:40" ht="15.5">
      <c r="B64" s="26"/>
      <c r="C64" s="26"/>
      <c r="D64" s="15"/>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row>
    <row r="65" spans="2:40" ht="15.5">
      <c r="B65" s="26"/>
      <c r="C65" s="26"/>
      <c r="D65" s="15"/>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row>
    <row r="66" spans="2:40" ht="15.5">
      <c r="B66" s="26"/>
      <c r="C66" s="26"/>
      <c r="D66" s="15"/>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row>
    <row r="67" spans="2:40" ht="15.5">
      <c r="B67" s="26"/>
      <c r="C67" s="26"/>
      <c r="D67" s="15"/>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row>
    <row r="68" spans="2:40" ht="15.5">
      <c r="B68" s="26"/>
      <c r="C68" s="26"/>
      <c r="D68" s="15"/>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row>
    <row r="69" spans="2:40" ht="15.5">
      <c r="B69" s="26"/>
      <c r="C69" s="26"/>
      <c r="D69" s="15"/>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row>
    <row r="70" spans="2:40" ht="15.5">
      <c r="B70" s="26"/>
      <c r="C70" s="26"/>
      <c r="D70" s="15"/>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row>
    <row r="71" spans="2:40" ht="15.5">
      <c r="B71" s="26"/>
      <c r="C71" s="26"/>
      <c r="D71" s="15"/>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row>
    <row r="72" spans="2:40" ht="15.5">
      <c r="B72" s="26"/>
      <c r="C72" s="26"/>
      <c r="D72" s="15"/>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row>
    <row r="73" spans="2:40" ht="15.5">
      <c r="B73" s="26"/>
      <c r="C73" s="26"/>
      <c r="D73" s="15"/>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row>
    <row r="74" spans="2:40" ht="15.5">
      <c r="B74" s="26"/>
      <c r="C74" s="26"/>
      <c r="D74" s="15"/>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row>
    <row r="75" spans="2:40" ht="15.5">
      <c r="B75" s="26"/>
      <c r="C75" s="26"/>
      <c r="D75" s="15"/>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row>
    <row r="76" spans="2:40" ht="15.5">
      <c r="B76" s="26"/>
      <c r="C76" s="26"/>
      <c r="D76" s="15"/>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row>
    <row r="77" spans="2:40" ht="15.5">
      <c r="B77" s="26"/>
      <c r="C77" s="26"/>
      <c r="D77" s="15"/>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row>
    <row r="78" spans="2:40" ht="15.5">
      <c r="B78" s="26"/>
      <c r="C78" s="26"/>
      <c r="D78" s="15"/>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row>
    <row r="79" spans="2:40" ht="15.5">
      <c r="B79" s="26"/>
      <c r="C79" s="26"/>
      <c r="D79" s="15"/>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row>
    <row r="80" spans="2:40" ht="15.5">
      <c r="B80" s="26"/>
      <c r="C80" s="26"/>
      <c r="D80" s="15"/>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row>
    <row r="81" spans="2:40" ht="15.5">
      <c r="B81" s="26"/>
      <c r="C81" s="26"/>
      <c r="D81" s="15"/>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row>
    <row r="82" spans="2:40" ht="15.5">
      <c r="B82" s="26"/>
      <c r="C82" s="26"/>
      <c r="D82" s="15"/>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row>
    <row r="83" spans="2:40" ht="15.5">
      <c r="B83" s="26"/>
      <c r="C83" s="26"/>
      <c r="D83" s="15"/>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row>
    <row r="84" spans="2:40" ht="15.5">
      <c r="B84" s="26"/>
      <c r="C84" s="26"/>
      <c r="D84" s="15"/>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row>
    <row r="85" spans="2:40" ht="15.5">
      <c r="B85" s="26"/>
      <c r="C85" s="26"/>
      <c r="D85" s="15"/>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row>
    <row r="86" spans="2:40" ht="15.5">
      <c r="B86" s="26"/>
      <c r="C86" s="26"/>
      <c r="D86" s="15"/>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row>
    <row r="87" spans="2:40" ht="15.5">
      <c r="B87" s="26"/>
      <c r="C87" s="26"/>
      <c r="D87" s="15"/>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row>
  </sheetData>
  <protectedRanges>
    <protectedRange sqref="B23:C23" name="Data fields client can edit_10"/>
    <protectedRange sqref="B30:C32" name="Data fields client can edit_10_2"/>
    <protectedRange sqref="B18:C18 B13:C16" name="Data fields client can edit_6_1"/>
    <protectedRange sqref="B20:F20" name="Data fields client can edit_5_1"/>
  </protectedRanges>
  <mergeCells count="41">
    <mergeCell ref="B28:B30"/>
    <mergeCell ref="B16:B18"/>
    <mergeCell ref="B19:B21"/>
    <mergeCell ref="B25:B27"/>
    <mergeCell ref="G7:R7"/>
    <mergeCell ref="B8:B9"/>
    <mergeCell ref="C8:C9"/>
    <mergeCell ref="B10:B12"/>
    <mergeCell ref="D8:D9"/>
    <mergeCell ref="E8:E9"/>
    <mergeCell ref="B13:B15"/>
    <mergeCell ref="M8:M9"/>
    <mergeCell ref="N8:N9"/>
    <mergeCell ref="S7:AD7"/>
    <mergeCell ref="G8:G9"/>
    <mergeCell ref="H8:H9"/>
    <mergeCell ref="I8:I9"/>
    <mergeCell ref="J8:J9"/>
    <mergeCell ref="K8:K9"/>
    <mergeCell ref="L8:L9"/>
    <mergeCell ref="O8:O9"/>
    <mergeCell ref="P8:P9"/>
    <mergeCell ref="Q8:Q9"/>
    <mergeCell ref="AC8:AC9"/>
    <mergeCell ref="AD8:AD9"/>
    <mergeCell ref="S8:S9"/>
    <mergeCell ref="X8:X9"/>
    <mergeCell ref="Y8:Y9"/>
    <mergeCell ref="Z8:Z9"/>
    <mergeCell ref="D45:E45"/>
    <mergeCell ref="D42:E42"/>
    <mergeCell ref="D43:E43"/>
    <mergeCell ref="D44:E44"/>
    <mergeCell ref="F8:F9"/>
    <mergeCell ref="AA8:AA9"/>
    <mergeCell ref="AB8:AB9"/>
    <mergeCell ref="R8:R9"/>
    <mergeCell ref="T8:T9"/>
    <mergeCell ref="U8:U9"/>
    <mergeCell ref="V8:V9"/>
    <mergeCell ref="W8:W9"/>
  </mergeCells>
  <phoneticPr fontId="10" type="noConversion"/>
  <printOptions gridLines="1"/>
  <pageMargins left="0.7" right="0.7" top="0.75" bottom="0.75" header="0.3" footer="0.3"/>
  <pageSetup paperSize="5" scale="20"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61DEA-E1B9-477C-AE69-D1057DB60D61}">
  <dimension ref="A1:AQ115"/>
  <sheetViews>
    <sheetView topLeftCell="A10" zoomScaleNormal="100" workbookViewId="0">
      <selection activeCell="A38" sqref="A38"/>
    </sheetView>
  </sheetViews>
  <sheetFormatPr baseColWidth="10" defaultColWidth="10.83203125" defaultRowHeight="15.5" outlineLevelCol="1"/>
  <cols>
    <col min="1" max="1" width="59.08203125" style="6" customWidth="1"/>
    <col min="2" max="2" width="13.83203125" style="6" customWidth="1"/>
    <col min="3" max="3" width="7.75" style="6" customWidth="1"/>
    <col min="4" max="4" width="12.83203125" style="6" customWidth="1"/>
    <col min="5" max="5" width="14.83203125" style="2" customWidth="1"/>
    <col min="6" max="6" width="12.83203125" style="2" customWidth="1"/>
    <col min="7" max="7" width="6.33203125" style="8" customWidth="1"/>
    <col min="8" max="8" width="11.58203125" style="2" customWidth="1"/>
    <col min="9" max="10" width="11" style="2" customWidth="1"/>
    <col min="11" max="11" width="11.5" style="2" customWidth="1"/>
    <col min="12" max="12" width="11.58203125" style="2" customWidth="1"/>
    <col min="13" max="13" width="11.83203125" style="2" customWidth="1"/>
    <col min="14" max="14" width="11.58203125" style="2" customWidth="1"/>
    <col min="15" max="15" width="11.83203125" style="2" customWidth="1"/>
    <col min="16" max="16" width="12" style="3" customWidth="1"/>
    <col min="17" max="17" width="11.83203125" style="3" customWidth="1"/>
    <col min="18" max="18" width="10.83203125" style="3" customWidth="1"/>
    <col min="19" max="19" width="10.83203125" style="3" hidden="1" customWidth="1" outlineLevel="1" collapsed="1"/>
    <col min="20" max="21" width="10.83203125" style="3" hidden="1" customWidth="1" outlineLevel="1"/>
    <col min="22" max="22" width="10.83203125" style="76" hidden="1" customWidth="1" outlineLevel="1"/>
    <col min="23" max="23" width="5" style="3" hidden="1" customWidth="1" outlineLevel="1"/>
    <col min="24" max="24" width="10.83203125" style="2" hidden="1" customWidth="1" outlineLevel="1"/>
    <col min="25" max="25" width="39.08203125" style="2" hidden="1" customWidth="1" outlineLevel="1"/>
    <col min="26" max="27" width="10.83203125" style="2" hidden="1" customWidth="1" outlineLevel="1"/>
    <col min="28" max="28" width="10.83203125" style="2" collapsed="1"/>
    <col min="29" max="16384" width="10.83203125" style="2"/>
  </cols>
  <sheetData>
    <row r="1" spans="1:43" ht="38.15" customHeight="1">
      <c r="A1" s="320" t="s">
        <v>83</v>
      </c>
      <c r="B1" s="320"/>
      <c r="C1" s="320"/>
      <c r="D1" s="320"/>
      <c r="E1" s="320"/>
      <c r="F1" s="320"/>
      <c r="G1" s="320"/>
      <c r="H1" s="320"/>
      <c r="I1" s="320"/>
      <c r="J1" s="320"/>
      <c r="K1" s="320"/>
      <c r="L1" s="320"/>
      <c r="M1" s="320"/>
      <c r="N1" s="320"/>
      <c r="O1" s="320"/>
      <c r="P1" s="320"/>
      <c r="Q1" s="320"/>
      <c r="R1" s="320"/>
      <c r="S1" s="8"/>
      <c r="T1" s="8"/>
      <c r="U1" s="8"/>
      <c r="V1" s="75"/>
      <c r="W1" s="8"/>
      <c r="X1" s="8"/>
      <c r="Y1" s="8"/>
      <c r="Z1" s="8"/>
      <c r="AA1" s="8"/>
      <c r="AB1" s="8"/>
      <c r="AC1" s="8"/>
      <c r="AD1" s="8"/>
      <c r="AE1" s="8"/>
      <c r="AF1" s="8"/>
      <c r="AG1" s="8"/>
      <c r="AH1" s="8"/>
      <c r="AI1" s="8"/>
      <c r="AJ1" s="8"/>
      <c r="AK1" s="8"/>
      <c r="AL1" s="8"/>
      <c r="AM1" s="8"/>
      <c r="AN1" s="8"/>
      <c r="AO1" s="8"/>
      <c r="AP1" s="8"/>
      <c r="AQ1" s="8"/>
    </row>
    <row r="2" spans="1:43">
      <c r="A2" s="165"/>
      <c r="B2" s="165"/>
      <c r="C2" s="165"/>
      <c r="D2" s="165"/>
      <c r="E2" s="9"/>
      <c r="F2" s="9"/>
      <c r="G2" s="9"/>
      <c r="H2" s="7"/>
      <c r="I2" s="7"/>
      <c r="J2" s="7"/>
      <c r="K2" s="7"/>
      <c r="L2" s="7"/>
      <c r="M2" s="8"/>
      <c r="N2" s="7"/>
      <c r="O2" s="8"/>
      <c r="P2" s="8"/>
      <c r="Q2" s="8"/>
      <c r="R2" s="8"/>
      <c r="S2" s="8"/>
      <c r="T2" s="8"/>
      <c r="U2" s="8"/>
      <c r="V2" s="75"/>
      <c r="W2" s="8"/>
      <c r="X2" s="8"/>
      <c r="Y2" s="8"/>
      <c r="Z2" s="8"/>
      <c r="AA2" s="8"/>
      <c r="AB2" s="8"/>
      <c r="AC2" s="8"/>
      <c r="AD2" s="8"/>
      <c r="AE2" s="8"/>
      <c r="AF2" s="8"/>
      <c r="AG2" s="8"/>
      <c r="AH2" s="8"/>
      <c r="AI2" s="8"/>
      <c r="AJ2" s="8"/>
      <c r="AK2" s="8"/>
      <c r="AL2" s="8"/>
      <c r="AM2" s="8"/>
      <c r="AN2" s="8"/>
      <c r="AO2" s="8"/>
      <c r="AP2" s="8"/>
      <c r="AQ2" s="8"/>
    </row>
    <row r="3" spans="1:43">
      <c r="A3" s="166" t="str">
        <f>'1 - Planificateur'!B4</f>
        <v>Numéro de projet: PM-xxxxx</v>
      </c>
      <c r="B3" s="166"/>
      <c r="C3" s="166"/>
      <c r="D3" s="166"/>
      <c r="E3" s="7"/>
      <c r="F3" s="7"/>
      <c r="G3" s="7"/>
      <c r="H3" s="7"/>
      <c r="I3" s="7"/>
      <c r="J3" s="7"/>
      <c r="K3" s="7"/>
      <c r="L3" s="7"/>
      <c r="M3" s="8"/>
      <c r="N3" s="7"/>
      <c r="O3" s="8"/>
      <c r="P3" s="8"/>
      <c r="Q3" s="8"/>
      <c r="R3" s="8"/>
      <c r="S3" s="8"/>
      <c r="T3" s="8"/>
      <c r="U3" s="8"/>
      <c r="V3" s="75"/>
      <c r="W3" s="8"/>
      <c r="X3" s="8"/>
      <c r="Y3" s="8"/>
      <c r="Z3" s="8"/>
      <c r="AA3" s="8"/>
      <c r="AB3" s="8"/>
      <c r="AC3" s="8"/>
      <c r="AD3" s="8"/>
      <c r="AE3" s="8"/>
      <c r="AF3" s="8"/>
      <c r="AG3" s="8"/>
      <c r="AH3" s="8"/>
      <c r="AI3" s="8"/>
      <c r="AJ3" s="8"/>
      <c r="AK3" s="8"/>
      <c r="AL3" s="8"/>
      <c r="AM3" s="8"/>
      <c r="AN3" s="8"/>
      <c r="AO3" s="8"/>
      <c r="AP3" s="8"/>
      <c r="AQ3" s="8"/>
    </row>
    <row r="4" spans="1:43">
      <c r="A4" s="166" t="str">
        <f>'1 - Planificateur'!B5</f>
        <v xml:space="preserve">Nom de l'organisme: </v>
      </c>
      <c r="B4" s="166"/>
      <c r="C4" s="166"/>
      <c r="D4" s="166"/>
      <c r="E4" s="7"/>
      <c r="F4" s="7"/>
      <c r="G4" s="7"/>
      <c r="H4" s="7"/>
      <c r="I4" s="7"/>
      <c r="J4" s="7"/>
      <c r="K4" s="7"/>
      <c r="L4" s="7"/>
      <c r="M4" s="8"/>
      <c r="N4" s="7"/>
      <c r="O4" s="8"/>
      <c r="P4" s="8"/>
      <c r="Q4" s="8"/>
      <c r="R4" s="8"/>
      <c r="X4" s="8"/>
      <c r="Y4" s="8"/>
      <c r="Z4" s="8"/>
      <c r="AA4" s="8"/>
      <c r="AB4" s="8"/>
      <c r="AC4" s="8"/>
      <c r="AD4" s="8"/>
      <c r="AE4" s="8"/>
      <c r="AF4" s="8"/>
      <c r="AG4" s="8"/>
      <c r="AH4" s="8"/>
      <c r="AI4" s="8"/>
      <c r="AJ4" s="8"/>
      <c r="AK4" s="8"/>
      <c r="AL4" s="8"/>
      <c r="AM4" s="8"/>
      <c r="AN4" s="8"/>
      <c r="AO4" s="8"/>
      <c r="AP4" s="8"/>
      <c r="AQ4" s="8"/>
    </row>
    <row r="5" spans="1:43">
      <c r="A5" s="166" t="str">
        <f>'1 - Planificateur'!B6</f>
        <v>Nom du projet :</v>
      </c>
      <c r="B5" s="166"/>
      <c r="C5" s="166"/>
      <c r="D5" s="166"/>
      <c r="E5" s="7"/>
      <c r="F5" s="7"/>
      <c r="G5" s="7"/>
      <c r="H5" s="7"/>
      <c r="I5" s="7"/>
      <c r="J5" s="7"/>
      <c r="K5" s="7"/>
      <c r="L5" s="7"/>
      <c r="M5" s="8"/>
      <c r="N5" s="7"/>
      <c r="O5" s="8"/>
      <c r="P5" s="8"/>
      <c r="Q5" s="8"/>
      <c r="R5" s="8"/>
      <c r="X5" s="8"/>
      <c r="Y5" s="8"/>
      <c r="Z5" s="8"/>
      <c r="AA5" s="8"/>
      <c r="AB5" s="8"/>
      <c r="AC5" s="8"/>
      <c r="AD5" s="8"/>
      <c r="AE5" s="8"/>
      <c r="AF5" s="8"/>
      <c r="AG5" s="8"/>
      <c r="AH5" s="8"/>
      <c r="AI5" s="8"/>
      <c r="AJ5" s="8"/>
      <c r="AK5" s="8"/>
      <c r="AL5" s="8"/>
      <c r="AM5" s="8"/>
      <c r="AN5" s="8"/>
      <c r="AO5" s="8"/>
      <c r="AP5" s="8"/>
      <c r="AQ5" s="8"/>
    </row>
    <row r="6" spans="1:43">
      <c r="A6" s="165"/>
      <c r="B6" s="165"/>
      <c r="C6" s="165"/>
      <c r="D6" s="165"/>
      <c r="E6" s="7"/>
      <c r="F6" s="7"/>
      <c r="G6" s="7"/>
      <c r="H6" s="7"/>
      <c r="I6" s="7"/>
      <c r="J6" s="7"/>
      <c r="K6" s="7"/>
      <c r="L6" s="7"/>
      <c r="M6" s="8"/>
      <c r="N6" s="7"/>
      <c r="O6" s="8"/>
      <c r="P6" s="8"/>
      <c r="Q6" s="8"/>
      <c r="R6" s="8"/>
      <c r="W6" s="8"/>
      <c r="X6" s="8"/>
      <c r="Y6" s="8"/>
      <c r="Z6" s="8"/>
      <c r="AA6" s="8"/>
      <c r="AB6" s="8"/>
      <c r="AC6" s="8"/>
      <c r="AD6" s="8"/>
      <c r="AE6" s="8"/>
      <c r="AF6" s="8"/>
      <c r="AG6" s="8"/>
      <c r="AH6" s="8"/>
      <c r="AI6" s="8"/>
      <c r="AJ6" s="8"/>
      <c r="AK6" s="8"/>
      <c r="AL6" s="8"/>
      <c r="AM6" s="8"/>
      <c r="AN6" s="8"/>
      <c r="AO6" s="8"/>
      <c r="AP6" s="8"/>
      <c r="AQ6" s="8"/>
    </row>
    <row r="7" spans="1:43" ht="35.25" customHeight="1">
      <c r="A7" s="321" t="s">
        <v>21</v>
      </c>
      <c r="B7" s="321"/>
      <c r="C7" s="321"/>
      <c r="D7" s="321"/>
      <c r="E7" s="321"/>
      <c r="F7" s="321"/>
      <c r="G7" s="7"/>
      <c r="H7" s="321" t="s">
        <v>22</v>
      </c>
      <c r="I7" s="321"/>
      <c r="J7" s="321"/>
      <c r="K7" s="321"/>
      <c r="L7" s="321"/>
      <c r="M7" s="321"/>
      <c r="N7" s="321"/>
      <c r="O7" s="321"/>
      <c r="P7" s="321"/>
      <c r="Q7" s="321"/>
      <c r="R7" s="321"/>
      <c r="S7" s="54"/>
      <c r="T7" s="54"/>
      <c r="U7" s="54"/>
      <c r="V7" s="77"/>
      <c r="W7" s="8"/>
      <c r="X7" s="8"/>
      <c r="Y7" s="8"/>
      <c r="Z7" s="8"/>
      <c r="AA7" s="299" t="s">
        <v>21</v>
      </c>
      <c r="AB7" s="8"/>
      <c r="AC7" s="8"/>
      <c r="AD7" s="8"/>
      <c r="AE7" s="8"/>
      <c r="AF7" s="8"/>
      <c r="AG7" s="8"/>
      <c r="AH7" s="8"/>
      <c r="AI7" s="8"/>
      <c r="AJ7" s="8"/>
      <c r="AK7" s="8"/>
      <c r="AL7" s="8"/>
      <c r="AM7" s="8"/>
      <c r="AN7" s="8"/>
      <c r="AO7" s="8"/>
      <c r="AP7" s="8"/>
      <c r="AQ7" s="8"/>
    </row>
    <row r="8" spans="1:43" s="8" customFormat="1" ht="35.25" customHeight="1">
      <c r="A8" s="192"/>
      <c r="B8" s="192"/>
      <c r="C8" s="192"/>
      <c r="D8" s="192"/>
      <c r="E8" s="192"/>
      <c r="F8" s="192"/>
      <c r="G8" s="7"/>
      <c r="H8" s="192"/>
      <c r="I8" s="192"/>
      <c r="J8" s="192"/>
      <c r="K8" s="192"/>
      <c r="L8" s="192"/>
      <c r="M8" s="192"/>
      <c r="N8" s="192"/>
      <c r="O8" s="192"/>
      <c r="P8" s="192"/>
      <c r="Q8" s="192"/>
      <c r="R8" s="192"/>
      <c r="V8" s="75"/>
      <c r="AA8" s="299"/>
    </row>
    <row r="9" spans="1:43" s="53" customFormat="1" ht="22.5" customHeight="1" thickBot="1">
      <c r="A9" s="49"/>
      <c r="B9" s="49"/>
      <c r="C9" s="49"/>
      <c r="D9" s="49"/>
      <c r="E9" s="50"/>
      <c r="F9" s="50"/>
      <c r="G9" s="50"/>
      <c r="H9" s="322" t="s">
        <v>86</v>
      </c>
      <c r="I9" s="323"/>
      <c r="J9" s="323"/>
      <c r="K9" s="323"/>
      <c r="L9" s="323"/>
      <c r="M9" s="323"/>
      <c r="N9" s="323"/>
      <c r="O9" s="323"/>
      <c r="P9" s="323"/>
      <c r="Q9" s="323"/>
      <c r="R9" s="324"/>
      <c r="S9" s="52"/>
      <c r="T9" s="52"/>
      <c r="U9" s="52"/>
      <c r="V9" s="78"/>
      <c r="W9" s="51"/>
      <c r="X9" s="51"/>
      <c r="Y9" s="51"/>
      <c r="Z9" s="51"/>
      <c r="AA9" s="299"/>
      <c r="AB9" s="51"/>
      <c r="AC9" s="51"/>
      <c r="AD9" s="51"/>
      <c r="AE9" s="51"/>
      <c r="AF9" s="51"/>
      <c r="AG9" s="51"/>
      <c r="AH9" s="51"/>
      <c r="AI9" s="51"/>
      <c r="AJ9" s="51"/>
      <c r="AK9" s="51"/>
      <c r="AL9" s="51"/>
      <c r="AM9" s="51"/>
      <c r="AN9" s="51"/>
      <c r="AO9" s="51"/>
      <c r="AP9" s="51"/>
      <c r="AQ9" s="51"/>
    </row>
    <row r="10" spans="1:43" s="59" customFormat="1" ht="100" customHeight="1">
      <c r="A10" s="60"/>
      <c r="B10" s="60"/>
      <c r="C10" s="60"/>
      <c r="D10" s="60"/>
      <c r="E10" s="55"/>
      <c r="F10" s="212" t="s">
        <v>23</v>
      </c>
      <c r="G10" s="55"/>
      <c r="H10" s="193" t="s">
        <v>24</v>
      </c>
      <c r="I10" s="193" t="s">
        <v>24</v>
      </c>
      <c r="J10" s="193" t="s">
        <v>24</v>
      </c>
      <c r="K10" s="193" t="s">
        <v>24</v>
      </c>
      <c r="L10" s="193" t="s">
        <v>24</v>
      </c>
      <c r="M10" s="193" t="s">
        <v>24</v>
      </c>
      <c r="N10" s="193" t="s">
        <v>24</v>
      </c>
      <c r="O10" s="194" t="s">
        <v>24</v>
      </c>
      <c r="P10" s="308" t="s">
        <v>25</v>
      </c>
      <c r="Q10" s="309"/>
      <c r="R10" s="310"/>
      <c r="S10" s="314" t="s">
        <v>26</v>
      </c>
      <c r="T10" s="314"/>
      <c r="U10" s="314"/>
      <c r="V10" s="83" t="s">
        <v>27</v>
      </c>
      <c r="W10" s="64"/>
      <c r="X10" s="315" t="s">
        <v>28</v>
      </c>
      <c r="Y10" s="315"/>
      <c r="Z10" s="81"/>
      <c r="AA10" s="299" t="str">
        <f>IF(F52/E52&lt;=0.8,"OUI","NON")</f>
        <v>OUI</v>
      </c>
      <c r="AB10" s="58"/>
      <c r="AC10" s="58"/>
      <c r="AD10" s="58"/>
      <c r="AE10" s="58"/>
      <c r="AF10" s="58"/>
      <c r="AG10" s="58"/>
      <c r="AH10" s="58"/>
      <c r="AI10" s="58"/>
      <c r="AJ10" s="58"/>
      <c r="AK10" s="58"/>
      <c r="AL10" s="58"/>
      <c r="AM10" s="58"/>
      <c r="AN10" s="58"/>
      <c r="AO10" s="58"/>
      <c r="AP10" s="58"/>
      <c r="AQ10" s="58"/>
    </row>
    <row r="11" spans="1:43" s="63" customFormat="1" ht="24.75" customHeight="1">
      <c r="A11" s="326" t="s">
        <v>97</v>
      </c>
      <c r="B11" s="300" t="s">
        <v>95</v>
      </c>
      <c r="C11" s="302" t="s">
        <v>91</v>
      </c>
      <c r="D11" s="300" t="s">
        <v>96</v>
      </c>
      <c r="E11" s="302" t="s">
        <v>25</v>
      </c>
      <c r="F11" s="304" t="s">
        <v>59</v>
      </c>
      <c r="G11" s="43"/>
      <c r="H11" s="306" t="s">
        <v>30</v>
      </c>
      <c r="I11" s="307"/>
      <c r="J11" s="316" t="s">
        <v>31</v>
      </c>
      <c r="K11" s="316"/>
      <c r="L11" s="316" t="s">
        <v>32</v>
      </c>
      <c r="M11" s="316"/>
      <c r="N11" s="306" t="s">
        <v>33</v>
      </c>
      <c r="O11" s="317"/>
      <c r="P11" s="311"/>
      <c r="Q11" s="312"/>
      <c r="R11" s="313"/>
      <c r="S11" s="318"/>
      <c r="T11" s="318"/>
      <c r="U11" s="319"/>
      <c r="V11" s="84"/>
      <c r="W11" s="65"/>
      <c r="X11" s="315"/>
      <c r="Y11" s="315"/>
      <c r="Z11" s="62"/>
      <c r="AA11" s="299"/>
      <c r="AB11" s="61"/>
      <c r="AC11" s="61"/>
      <c r="AD11" s="61"/>
      <c r="AE11" s="61"/>
      <c r="AF11" s="61"/>
      <c r="AG11" s="61"/>
      <c r="AH11" s="61"/>
      <c r="AI11" s="61"/>
      <c r="AJ11" s="61"/>
      <c r="AK11" s="61"/>
      <c r="AL11" s="61"/>
      <c r="AM11" s="61"/>
      <c r="AN11" s="61"/>
      <c r="AO11" s="61"/>
      <c r="AP11" s="61"/>
      <c r="AQ11" s="61"/>
    </row>
    <row r="12" spans="1:43" s="63" customFormat="1" ht="36.5">
      <c r="A12" s="327"/>
      <c r="B12" s="301"/>
      <c r="C12" s="303"/>
      <c r="D12" s="301"/>
      <c r="E12" s="303"/>
      <c r="F12" s="305"/>
      <c r="G12" s="43"/>
      <c r="H12" s="203" t="s">
        <v>34</v>
      </c>
      <c r="I12" s="207" t="s">
        <v>90</v>
      </c>
      <c r="J12" s="203" t="s">
        <v>34</v>
      </c>
      <c r="K12" s="207" t="s">
        <v>90</v>
      </c>
      <c r="L12" s="203" t="s">
        <v>34</v>
      </c>
      <c r="M12" s="207" t="s">
        <v>90</v>
      </c>
      <c r="N12" s="203" t="s">
        <v>34</v>
      </c>
      <c r="O12" s="207" t="s">
        <v>90</v>
      </c>
      <c r="P12" s="203" t="s">
        <v>34</v>
      </c>
      <c r="Q12" s="207" t="s">
        <v>90</v>
      </c>
      <c r="R12" s="203" t="s">
        <v>25</v>
      </c>
      <c r="S12" s="111" t="s">
        <v>34</v>
      </c>
      <c r="T12" s="5" t="s">
        <v>29</v>
      </c>
      <c r="U12" s="108" t="s">
        <v>25</v>
      </c>
      <c r="V12" s="85"/>
      <c r="W12" s="66"/>
      <c r="X12" s="315" t="s">
        <v>35</v>
      </c>
      <c r="Y12" s="315"/>
      <c r="Z12" s="62"/>
      <c r="AA12" s="299" t="e">
        <f>IF(SUM(#REF!,#REF!,#REF!)/#REF!&lt;=0.8,"OUI","NON")</f>
        <v>#REF!</v>
      </c>
      <c r="AB12" s="61"/>
      <c r="AC12" s="61"/>
      <c r="AD12" s="61"/>
      <c r="AE12" s="61"/>
      <c r="AF12" s="61"/>
      <c r="AG12" s="61"/>
      <c r="AH12" s="61"/>
      <c r="AI12" s="61"/>
      <c r="AJ12" s="61"/>
      <c r="AK12" s="61"/>
      <c r="AL12" s="61"/>
      <c r="AM12" s="61"/>
      <c r="AN12" s="61"/>
      <c r="AO12" s="61"/>
      <c r="AP12" s="61"/>
      <c r="AQ12" s="61"/>
    </row>
    <row r="13" spans="1:43">
      <c r="A13" s="195" t="s">
        <v>36</v>
      </c>
      <c r="B13" s="195"/>
      <c r="C13" s="195"/>
      <c r="D13" s="195"/>
      <c r="E13" s="124"/>
      <c r="F13" s="124"/>
      <c r="G13" s="44"/>
      <c r="H13" s="123"/>
      <c r="I13" s="123"/>
      <c r="J13" s="123"/>
      <c r="K13" s="123"/>
      <c r="L13" s="123"/>
      <c r="M13" s="123"/>
      <c r="N13" s="123"/>
      <c r="O13" s="123"/>
      <c r="P13" s="123"/>
      <c r="Q13" s="123"/>
      <c r="R13" s="123"/>
      <c r="S13" s="112"/>
      <c r="T13" s="4"/>
      <c r="U13" s="109"/>
      <c r="V13" s="86"/>
      <c r="W13" s="48"/>
      <c r="X13" s="315"/>
      <c r="Y13" s="315"/>
      <c r="Z13" s="82"/>
      <c r="AA13" s="299"/>
      <c r="AB13" s="8"/>
      <c r="AC13" s="8"/>
      <c r="AD13" s="8"/>
      <c r="AE13" s="8"/>
      <c r="AF13" s="8"/>
      <c r="AG13" s="8"/>
      <c r="AH13" s="8"/>
      <c r="AI13" s="8"/>
      <c r="AJ13" s="8"/>
      <c r="AK13" s="8"/>
      <c r="AL13" s="8"/>
      <c r="AM13" s="8"/>
      <c r="AN13" s="8"/>
      <c r="AO13" s="8"/>
      <c r="AP13" s="8"/>
      <c r="AQ13" s="8"/>
    </row>
    <row r="14" spans="1:43">
      <c r="A14" s="225"/>
      <c r="B14" s="226">
        <v>1</v>
      </c>
      <c r="C14" s="227">
        <f>B14/$B$52</f>
        <v>1</v>
      </c>
      <c r="D14" s="226">
        <v>0</v>
      </c>
      <c r="E14" s="228">
        <f>B14+D14</f>
        <v>1</v>
      </c>
      <c r="F14" s="228">
        <f>B14/2</f>
        <v>0.5</v>
      </c>
      <c r="G14" s="45"/>
      <c r="H14" s="228">
        <f>B14</f>
        <v>1</v>
      </c>
      <c r="I14" s="260"/>
      <c r="J14" s="228">
        <v>0</v>
      </c>
      <c r="K14" s="260"/>
      <c r="L14" s="228">
        <v>0</v>
      </c>
      <c r="M14" s="260"/>
      <c r="N14" s="228">
        <v>0</v>
      </c>
      <c r="O14" s="260"/>
      <c r="P14" s="257">
        <f>H14+J14+L14+N14</f>
        <v>1</v>
      </c>
      <c r="Q14" s="260">
        <f>I14+K14+M14+O14</f>
        <v>0</v>
      </c>
      <c r="R14" s="257">
        <f>P14+Q14</f>
        <v>1</v>
      </c>
      <c r="S14" s="113">
        <f>E14-P14</f>
        <v>0</v>
      </c>
      <c r="T14" s="90" t="e">
        <f>#REF!-Q14</f>
        <v>#REF!</v>
      </c>
      <c r="U14" s="93" t="e">
        <f>#REF!-R14</f>
        <v>#REF!</v>
      </c>
      <c r="V14" s="94" t="str">
        <f>IFERROR(R14/#REF!,"")</f>
        <v/>
      </c>
      <c r="W14" s="67"/>
      <c r="X14" s="8"/>
      <c r="Y14" s="8"/>
      <c r="Z14" s="8"/>
      <c r="AA14" s="8"/>
      <c r="AB14" s="8"/>
      <c r="AC14" s="8"/>
      <c r="AD14" s="8"/>
      <c r="AE14" s="8"/>
      <c r="AF14" s="8"/>
      <c r="AG14" s="8"/>
      <c r="AH14" s="8"/>
      <c r="AI14" s="8"/>
      <c r="AJ14" s="8"/>
      <c r="AK14" s="8"/>
      <c r="AL14" s="8"/>
      <c r="AM14" s="8"/>
      <c r="AN14" s="8"/>
      <c r="AO14" s="8"/>
      <c r="AP14" s="8"/>
      <c r="AQ14" s="8"/>
    </row>
    <row r="15" spans="1:43">
      <c r="A15" s="229"/>
      <c r="B15" s="226">
        <v>0</v>
      </c>
      <c r="C15" s="227">
        <f>B15/$B$52</f>
        <v>0</v>
      </c>
      <c r="D15" s="226">
        <v>0</v>
      </c>
      <c r="E15" s="228">
        <f t="shared" ref="E15:E20" si="0">B15+D15</f>
        <v>0</v>
      </c>
      <c r="F15" s="228">
        <f t="shared" ref="F15:F20" si="1">B15/2</f>
        <v>0</v>
      </c>
      <c r="G15" s="45"/>
      <c r="H15" s="228">
        <f t="shared" ref="H15:H20" si="2">B15</f>
        <v>0</v>
      </c>
      <c r="I15" s="260"/>
      <c r="J15" s="228">
        <v>0</v>
      </c>
      <c r="K15" s="260"/>
      <c r="L15" s="228">
        <v>0</v>
      </c>
      <c r="M15" s="260"/>
      <c r="N15" s="228">
        <v>0</v>
      </c>
      <c r="O15" s="260"/>
      <c r="P15" s="257">
        <f t="shared" ref="P15:P20" si="3">H15+J15+L15+N15</f>
        <v>0</v>
      </c>
      <c r="Q15" s="260">
        <f t="shared" ref="Q15:Q20" si="4">I15+K15+M15+O15</f>
        <v>0</v>
      </c>
      <c r="R15" s="257">
        <f t="shared" ref="R15:R20" si="5">P15+Q15</f>
        <v>0</v>
      </c>
      <c r="S15" s="113">
        <f>E15-P15</f>
        <v>0</v>
      </c>
      <c r="T15" s="90" t="e">
        <f>#REF!-Q15</f>
        <v>#REF!</v>
      </c>
      <c r="U15" s="93" t="e">
        <f>#REF!-R15</f>
        <v>#REF!</v>
      </c>
      <c r="V15" s="94" t="str">
        <f>IFERROR(R15/#REF!,"")</f>
        <v/>
      </c>
      <c r="W15" s="67"/>
      <c r="X15" s="8"/>
      <c r="Y15" s="8"/>
      <c r="Z15" s="8"/>
      <c r="AA15" s="8"/>
      <c r="AB15" s="8"/>
      <c r="AC15" s="8"/>
      <c r="AD15" s="8"/>
      <c r="AE15" s="8"/>
      <c r="AF15" s="8"/>
      <c r="AG15" s="8"/>
      <c r="AH15" s="8"/>
      <c r="AI15" s="8"/>
      <c r="AJ15" s="8"/>
      <c r="AK15" s="8"/>
      <c r="AL15" s="8"/>
      <c r="AM15" s="8"/>
      <c r="AN15" s="8"/>
      <c r="AO15" s="8"/>
      <c r="AP15" s="8"/>
      <c r="AQ15" s="8"/>
    </row>
    <row r="16" spans="1:43">
      <c r="A16" s="229"/>
      <c r="B16" s="226">
        <v>0</v>
      </c>
      <c r="C16" s="227">
        <f>B16/$B$52</f>
        <v>0</v>
      </c>
      <c r="D16" s="226">
        <v>0</v>
      </c>
      <c r="E16" s="228">
        <f t="shared" si="0"/>
        <v>0</v>
      </c>
      <c r="F16" s="228">
        <f t="shared" si="1"/>
        <v>0</v>
      </c>
      <c r="G16" s="45"/>
      <c r="H16" s="228">
        <f t="shared" si="2"/>
        <v>0</v>
      </c>
      <c r="I16" s="260"/>
      <c r="J16" s="228">
        <v>0</v>
      </c>
      <c r="K16" s="260"/>
      <c r="L16" s="228">
        <v>0</v>
      </c>
      <c r="M16" s="260"/>
      <c r="N16" s="228">
        <v>0</v>
      </c>
      <c r="O16" s="260"/>
      <c r="P16" s="257">
        <f t="shared" si="3"/>
        <v>0</v>
      </c>
      <c r="Q16" s="260">
        <f t="shared" si="4"/>
        <v>0</v>
      </c>
      <c r="R16" s="257">
        <f t="shared" si="5"/>
        <v>0</v>
      </c>
      <c r="S16" s="113"/>
      <c r="T16" s="90"/>
      <c r="U16" s="93"/>
      <c r="V16" s="94"/>
      <c r="W16" s="67"/>
      <c r="X16" s="8"/>
      <c r="Y16" s="8"/>
      <c r="Z16" s="8"/>
      <c r="AA16" s="8"/>
      <c r="AB16" s="8"/>
      <c r="AC16" s="8"/>
      <c r="AD16" s="8"/>
      <c r="AE16" s="8"/>
      <c r="AF16" s="8"/>
      <c r="AG16" s="8"/>
      <c r="AH16" s="8"/>
      <c r="AI16" s="8"/>
      <c r="AJ16" s="8"/>
      <c r="AK16" s="8"/>
      <c r="AL16" s="8"/>
      <c r="AM16" s="8"/>
      <c r="AN16" s="8"/>
      <c r="AO16" s="8"/>
      <c r="AP16" s="8"/>
      <c r="AQ16" s="8"/>
    </row>
    <row r="17" spans="1:43">
      <c r="A17" s="229"/>
      <c r="B17" s="226">
        <v>0</v>
      </c>
      <c r="C17" s="227">
        <f>B17/$B$52</f>
        <v>0</v>
      </c>
      <c r="D17" s="226">
        <v>0</v>
      </c>
      <c r="E17" s="228">
        <f t="shared" si="0"/>
        <v>0</v>
      </c>
      <c r="F17" s="228">
        <f t="shared" si="1"/>
        <v>0</v>
      </c>
      <c r="G17" s="45"/>
      <c r="H17" s="228">
        <f t="shared" si="2"/>
        <v>0</v>
      </c>
      <c r="I17" s="260"/>
      <c r="J17" s="228">
        <v>0</v>
      </c>
      <c r="K17" s="260"/>
      <c r="L17" s="228">
        <v>0</v>
      </c>
      <c r="M17" s="260"/>
      <c r="N17" s="228">
        <v>0</v>
      </c>
      <c r="O17" s="260"/>
      <c r="P17" s="257">
        <f t="shared" si="3"/>
        <v>0</v>
      </c>
      <c r="Q17" s="260">
        <f t="shared" si="4"/>
        <v>0</v>
      </c>
      <c r="R17" s="257">
        <f t="shared" si="5"/>
        <v>0</v>
      </c>
      <c r="S17" s="113"/>
      <c r="T17" s="90"/>
      <c r="U17" s="93"/>
      <c r="V17" s="94"/>
      <c r="W17" s="67"/>
      <c r="X17" s="8"/>
      <c r="Y17" s="8"/>
      <c r="Z17" s="8"/>
      <c r="AA17" s="8"/>
      <c r="AB17" s="8"/>
      <c r="AC17" s="8"/>
      <c r="AD17" s="8"/>
      <c r="AE17" s="8"/>
      <c r="AF17" s="8"/>
      <c r="AG17" s="8"/>
      <c r="AH17" s="8"/>
      <c r="AI17" s="8"/>
      <c r="AJ17" s="8"/>
      <c r="AK17" s="8"/>
      <c r="AL17" s="8"/>
      <c r="AM17" s="8"/>
      <c r="AN17" s="8"/>
      <c r="AO17" s="8"/>
      <c r="AP17" s="8"/>
      <c r="AQ17" s="8"/>
    </row>
    <row r="18" spans="1:43">
      <c r="A18" s="229"/>
      <c r="B18" s="226">
        <v>0</v>
      </c>
      <c r="C18" s="227">
        <f>B18/$B$52</f>
        <v>0</v>
      </c>
      <c r="D18" s="226">
        <v>0</v>
      </c>
      <c r="E18" s="228">
        <f t="shared" si="0"/>
        <v>0</v>
      </c>
      <c r="F18" s="228">
        <f t="shared" si="1"/>
        <v>0</v>
      </c>
      <c r="G18" s="45"/>
      <c r="H18" s="228">
        <f t="shared" si="2"/>
        <v>0</v>
      </c>
      <c r="I18" s="260"/>
      <c r="J18" s="228">
        <v>0</v>
      </c>
      <c r="K18" s="260"/>
      <c r="L18" s="228">
        <v>0</v>
      </c>
      <c r="M18" s="260"/>
      <c r="N18" s="228">
        <v>0</v>
      </c>
      <c r="O18" s="260"/>
      <c r="P18" s="257">
        <f t="shared" si="3"/>
        <v>0</v>
      </c>
      <c r="Q18" s="260">
        <f t="shared" si="4"/>
        <v>0</v>
      </c>
      <c r="R18" s="257">
        <f t="shared" si="5"/>
        <v>0</v>
      </c>
      <c r="S18" s="113"/>
      <c r="T18" s="90"/>
      <c r="U18" s="93"/>
      <c r="V18" s="94"/>
      <c r="W18" s="67"/>
      <c r="X18" s="8"/>
      <c r="Y18" s="8"/>
      <c r="Z18" s="8"/>
      <c r="AA18" s="8"/>
      <c r="AB18" s="8"/>
      <c r="AC18" s="8"/>
      <c r="AD18" s="8"/>
      <c r="AE18" s="8"/>
      <c r="AF18" s="8"/>
      <c r="AG18" s="8"/>
      <c r="AH18" s="8"/>
      <c r="AI18" s="8"/>
      <c r="AJ18" s="8"/>
      <c r="AK18" s="8"/>
      <c r="AL18" s="8"/>
      <c r="AM18" s="8"/>
      <c r="AN18" s="8"/>
      <c r="AO18" s="8"/>
      <c r="AP18" s="8"/>
      <c r="AQ18" s="8"/>
    </row>
    <row r="19" spans="1:43">
      <c r="A19" s="201"/>
      <c r="B19" s="226">
        <v>0</v>
      </c>
      <c r="C19" s="227">
        <f>B19/$B$52</f>
        <v>0</v>
      </c>
      <c r="D19" s="226">
        <v>0</v>
      </c>
      <c r="E19" s="228">
        <f t="shared" si="0"/>
        <v>0</v>
      </c>
      <c r="F19" s="228">
        <f t="shared" si="1"/>
        <v>0</v>
      </c>
      <c r="G19" s="45"/>
      <c r="H19" s="228">
        <f t="shared" si="2"/>
        <v>0</v>
      </c>
      <c r="I19" s="260"/>
      <c r="J19" s="228">
        <v>0</v>
      </c>
      <c r="K19" s="260"/>
      <c r="L19" s="228">
        <v>0</v>
      </c>
      <c r="M19" s="260"/>
      <c r="N19" s="228">
        <v>0</v>
      </c>
      <c r="O19" s="260"/>
      <c r="P19" s="257">
        <f t="shared" si="3"/>
        <v>0</v>
      </c>
      <c r="Q19" s="260">
        <f t="shared" si="4"/>
        <v>0</v>
      </c>
      <c r="R19" s="257">
        <f t="shared" si="5"/>
        <v>0</v>
      </c>
      <c r="S19" s="113">
        <f t="shared" ref="S19:S29" si="6">E19-P19</f>
        <v>0</v>
      </c>
      <c r="T19" s="90" t="e">
        <f>#REF!-Q19</f>
        <v>#REF!</v>
      </c>
      <c r="U19" s="93" t="e">
        <f>#REF!-R19</f>
        <v>#REF!</v>
      </c>
      <c r="V19" s="94" t="str">
        <f>IFERROR(R19/#REF!,"")</f>
        <v/>
      </c>
      <c r="W19" s="67"/>
      <c r="X19" s="8"/>
      <c r="Y19" s="8"/>
      <c r="Z19" s="8"/>
      <c r="AA19" s="8"/>
      <c r="AB19" s="8"/>
      <c r="AC19" s="8"/>
      <c r="AD19" s="8"/>
      <c r="AE19" s="8"/>
      <c r="AF19" s="8"/>
      <c r="AG19" s="8"/>
      <c r="AH19" s="8"/>
      <c r="AI19" s="8"/>
      <c r="AJ19" s="8"/>
      <c r="AK19" s="8"/>
      <c r="AL19" s="8"/>
      <c r="AM19" s="8"/>
      <c r="AN19" s="8"/>
      <c r="AO19" s="8"/>
      <c r="AP19" s="8"/>
      <c r="AQ19" s="8"/>
    </row>
    <row r="20" spans="1:43">
      <c r="A20" s="229"/>
      <c r="B20" s="226">
        <v>0</v>
      </c>
      <c r="C20" s="227">
        <f>B20/$B$52</f>
        <v>0</v>
      </c>
      <c r="D20" s="226">
        <v>0</v>
      </c>
      <c r="E20" s="228">
        <f t="shared" si="0"/>
        <v>0</v>
      </c>
      <c r="F20" s="228">
        <f t="shared" si="1"/>
        <v>0</v>
      </c>
      <c r="G20" s="45"/>
      <c r="H20" s="228">
        <f t="shared" si="2"/>
        <v>0</v>
      </c>
      <c r="I20" s="260"/>
      <c r="J20" s="228">
        <v>0</v>
      </c>
      <c r="K20" s="260"/>
      <c r="L20" s="228">
        <v>0</v>
      </c>
      <c r="M20" s="260"/>
      <c r="N20" s="228">
        <v>0</v>
      </c>
      <c r="O20" s="260"/>
      <c r="P20" s="257">
        <f t="shared" si="3"/>
        <v>0</v>
      </c>
      <c r="Q20" s="260">
        <f t="shared" si="4"/>
        <v>0</v>
      </c>
      <c r="R20" s="257">
        <f t="shared" si="5"/>
        <v>0</v>
      </c>
      <c r="S20" s="113">
        <f t="shared" si="6"/>
        <v>0</v>
      </c>
      <c r="T20" s="90" t="e">
        <f>#REF!-Q20</f>
        <v>#REF!</v>
      </c>
      <c r="U20" s="93" t="e">
        <f>#REF!-R20</f>
        <v>#REF!</v>
      </c>
      <c r="V20" s="94" t="str">
        <f>IFERROR(R20/#REF!,"")</f>
        <v/>
      </c>
      <c r="W20" s="67"/>
      <c r="X20" s="8"/>
      <c r="Y20" s="8"/>
      <c r="Z20" s="8"/>
      <c r="AA20" s="8"/>
      <c r="AB20" s="8"/>
      <c r="AC20" s="8"/>
      <c r="AD20" s="8"/>
      <c r="AE20" s="8"/>
      <c r="AF20" s="8"/>
      <c r="AG20" s="8"/>
      <c r="AH20" s="8"/>
      <c r="AI20" s="8"/>
      <c r="AJ20" s="8"/>
      <c r="AK20" s="8"/>
      <c r="AL20" s="8"/>
      <c r="AM20" s="8"/>
      <c r="AN20" s="8"/>
      <c r="AO20" s="8"/>
      <c r="AP20" s="8"/>
      <c r="AQ20" s="8"/>
    </row>
    <row r="21" spans="1:43" ht="15.75" customHeight="1">
      <c r="A21" s="198" t="s">
        <v>37</v>
      </c>
      <c r="B21" s="218">
        <f>SUM(B14:B20)</f>
        <v>1</v>
      </c>
      <c r="C21" s="209">
        <f>SUM(C14:C20)</f>
        <v>1</v>
      </c>
      <c r="D21" s="218">
        <f t="shared" ref="D21:E21" si="7">SUM(D14:D20)</f>
        <v>0</v>
      </c>
      <c r="E21" s="218">
        <f t="shared" si="7"/>
        <v>1</v>
      </c>
      <c r="F21" s="219">
        <f>SUM(F14:F20)</f>
        <v>0.5</v>
      </c>
      <c r="G21" s="46"/>
      <c r="H21" s="262">
        <f t="shared" ref="H21" si="8">SUM(H14:H20)</f>
        <v>1</v>
      </c>
      <c r="I21" s="262">
        <f>SUM(I14:I20)</f>
        <v>0</v>
      </c>
      <c r="J21" s="262">
        <f t="shared" ref="J21:O21" si="9">SUM(J14:J20)</f>
        <v>0</v>
      </c>
      <c r="K21" s="262">
        <f t="shared" si="9"/>
        <v>0</v>
      </c>
      <c r="L21" s="262">
        <f t="shared" si="9"/>
        <v>0</v>
      </c>
      <c r="M21" s="262">
        <f t="shared" si="9"/>
        <v>0</v>
      </c>
      <c r="N21" s="262">
        <f t="shared" si="9"/>
        <v>0</v>
      </c>
      <c r="O21" s="262">
        <f t="shared" si="9"/>
        <v>0</v>
      </c>
      <c r="P21" s="262">
        <f ca="1">SUMIF($H$12:$O$13,"Argent",$H21:$O21)</f>
        <v>1</v>
      </c>
      <c r="Q21" s="262">
        <f>SUMIF($H$12:$O$12,"Biens et services",$H21:$O21)</f>
        <v>0</v>
      </c>
      <c r="R21" s="262">
        <f>SUM(R14:R20)</f>
        <v>1</v>
      </c>
      <c r="S21" s="114">
        <f t="shared" ca="1" si="6"/>
        <v>0</v>
      </c>
      <c r="T21" s="92" t="e">
        <f>#REF!-Q21</f>
        <v>#REF!</v>
      </c>
      <c r="U21" s="95" t="e">
        <f>#REF!-R21</f>
        <v>#REF!</v>
      </c>
      <c r="V21" s="96" t="str">
        <f>IFERROR(R21/#REF!,"")</f>
        <v/>
      </c>
      <c r="W21" s="68"/>
      <c r="X21" s="8"/>
      <c r="Y21" s="8"/>
      <c r="Z21" s="8"/>
      <c r="AA21" s="8"/>
      <c r="AB21" s="8"/>
      <c r="AC21" s="8"/>
      <c r="AD21" s="8"/>
      <c r="AE21" s="8"/>
      <c r="AF21" s="8"/>
      <c r="AG21" s="8"/>
      <c r="AH21" s="8"/>
      <c r="AI21" s="8"/>
      <c r="AJ21" s="8"/>
      <c r="AK21" s="8"/>
      <c r="AL21" s="8"/>
      <c r="AM21" s="8"/>
      <c r="AN21" s="8"/>
      <c r="AO21" s="8"/>
      <c r="AP21" s="8"/>
      <c r="AQ21" s="8"/>
    </row>
    <row r="22" spans="1:43" ht="15.75" customHeight="1">
      <c r="A22" s="195" t="s">
        <v>38</v>
      </c>
      <c r="B22" s="195"/>
      <c r="C22" s="195"/>
      <c r="D22" s="195"/>
      <c r="E22" s="124"/>
      <c r="F22" s="124"/>
      <c r="G22" s="44"/>
      <c r="H22" s="123"/>
      <c r="I22" s="123"/>
      <c r="J22" s="123"/>
      <c r="K22" s="123"/>
      <c r="L22" s="123"/>
      <c r="M22" s="123"/>
      <c r="N22" s="123"/>
      <c r="O22" s="123"/>
      <c r="P22" s="123"/>
      <c r="Q22" s="123"/>
      <c r="R22" s="123"/>
      <c r="S22" s="115">
        <f t="shared" si="6"/>
        <v>0</v>
      </c>
      <c r="T22" s="12" t="e">
        <f>#REF!-Q22</f>
        <v>#REF!</v>
      </c>
      <c r="U22" s="97" t="e">
        <f>#REF!-R22</f>
        <v>#REF!</v>
      </c>
      <c r="V22" s="98" t="str">
        <f>IFERROR(R22/#REF!,"")</f>
        <v/>
      </c>
      <c r="W22" s="69"/>
      <c r="X22" s="8"/>
      <c r="Y22" s="8"/>
      <c r="Z22" s="8"/>
      <c r="AA22" s="8"/>
      <c r="AB22" s="8"/>
      <c r="AC22" s="8"/>
      <c r="AD22" s="8"/>
      <c r="AE22" s="8"/>
      <c r="AF22" s="8"/>
      <c r="AG22" s="8"/>
      <c r="AH22" s="8"/>
      <c r="AI22" s="8"/>
      <c r="AJ22" s="8"/>
      <c r="AK22" s="8"/>
      <c r="AL22" s="8"/>
      <c r="AM22" s="8"/>
      <c r="AN22" s="8"/>
      <c r="AO22" s="8"/>
      <c r="AP22" s="8"/>
      <c r="AQ22" s="8"/>
    </row>
    <row r="23" spans="1:43">
      <c r="A23" s="230"/>
      <c r="B23" s="231">
        <v>0</v>
      </c>
      <c r="C23" s="232">
        <f>B23/$B$52</f>
        <v>0</v>
      </c>
      <c r="D23" s="231">
        <v>0</v>
      </c>
      <c r="E23" s="228">
        <f>B23+D23</f>
        <v>0</v>
      </c>
      <c r="F23" s="228">
        <f t="shared" ref="F23:F28" si="10">B23/2</f>
        <v>0</v>
      </c>
      <c r="G23" s="45"/>
      <c r="H23" s="258">
        <v>0</v>
      </c>
      <c r="I23" s="260"/>
      <c r="J23" s="228">
        <v>0</v>
      </c>
      <c r="K23" s="260"/>
      <c r="L23" s="228">
        <v>0</v>
      </c>
      <c r="M23" s="260"/>
      <c r="N23" s="228">
        <v>0</v>
      </c>
      <c r="O23" s="260"/>
      <c r="P23" s="259">
        <f t="shared" ref="P23:P35" ca="1" si="11">SUMIF($H$12:$O$13,"Argent",$H23:$O23)</f>
        <v>0</v>
      </c>
      <c r="Q23" s="260">
        <f t="shared" ref="Q23:Q28" si="12">I23+K23+M23+O23</f>
        <v>0</v>
      </c>
      <c r="R23" s="259">
        <f t="shared" ref="R23:R28" ca="1" si="13">P23+Q23</f>
        <v>0</v>
      </c>
      <c r="S23" s="113">
        <f t="shared" ca="1" si="6"/>
        <v>0</v>
      </c>
      <c r="T23" s="90" t="e">
        <f>#REF!-Q23</f>
        <v>#REF!</v>
      </c>
      <c r="U23" s="93" t="e">
        <f ca="1">#REF!-R23</f>
        <v>#REF!</v>
      </c>
      <c r="V23" s="94" t="str">
        <f ca="1">IFERROR(R23/#REF!,"")</f>
        <v/>
      </c>
      <c r="W23" s="67"/>
      <c r="X23" s="8"/>
      <c r="Y23" s="8"/>
      <c r="Z23" s="8"/>
      <c r="AA23" s="8"/>
      <c r="AB23" s="8"/>
      <c r="AC23" s="8"/>
      <c r="AD23" s="8"/>
      <c r="AE23" s="8"/>
      <c r="AF23" s="8"/>
      <c r="AG23" s="8"/>
      <c r="AH23" s="8"/>
      <c r="AI23" s="8"/>
      <c r="AJ23" s="8"/>
      <c r="AK23" s="8"/>
      <c r="AL23" s="8"/>
      <c r="AM23" s="8"/>
      <c r="AN23" s="8"/>
      <c r="AO23" s="8"/>
      <c r="AP23" s="8"/>
      <c r="AQ23" s="8"/>
    </row>
    <row r="24" spans="1:43">
      <c r="A24" s="230"/>
      <c r="B24" s="231">
        <v>0</v>
      </c>
      <c r="C24" s="232">
        <f>B24/$B$52</f>
        <v>0</v>
      </c>
      <c r="D24" s="231">
        <v>0</v>
      </c>
      <c r="E24" s="228">
        <f t="shared" ref="E24:E28" si="14">B24+D24</f>
        <v>0</v>
      </c>
      <c r="F24" s="228">
        <f t="shared" si="10"/>
        <v>0</v>
      </c>
      <c r="G24" s="45"/>
      <c r="H24" s="258">
        <v>0</v>
      </c>
      <c r="I24" s="260"/>
      <c r="J24" s="228">
        <v>0</v>
      </c>
      <c r="K24" s="260"/>
      <c r="L24" s="228">
        <v>0</v>
      </c>
      <c r="M24" s="260"/>
      <c r="N24" s="228">
        <v>0</v>
      </c>
      <c r="O24" s="260"/>
      <c r="P24" s="259">
        <f t="shared" ca="1" si="11"/>
        <v>0</v>
      </c>
      <c r="Q24" s="260">
        <f t="shared" si="12"/>
        <v>0</v>
      </c>
      <c r="R24" s="259">
        <f t="shared" ca="1" si="13"/>
        <v>0</v>
      </c>
      <c r="S24" s="113">
        <f t="shared" ca="1" si="6"/>
        <v>0</v>
      </c>
      <c r="T24" s="90" t="e">
        <f>#REF!-Q24</f>
        <v>#REF!</v>
      </c>
      <c r="U24" s="93" t="e">
        <f ca="1">#REF!-R24</f>
        <v>#REF!</v>
      </c>
      <c r="V24" s="94" t="str">
        <f ca="1">IFERROR(R24/#REF!,"")</f>
        <v/>
      </c>
      <c r="W24" s="67"/>
      <c r="X24" s="8"/>
      <c r="Y24" s="8"/>
      <c r="Z24" s="8"/>
      <c r="AA24" s="8"/>
      <c r="AB24" s="8"/>
      <c r="AC24" s="8"/>
      <c r="AD24" s="8"/>
      <c r="AE24" s="8"/>
      <c r="AF24" s="8"/>
      <c r="AG24" s="8"/>
      <c r="AH24" s="8"/>
      <c r="AI24" s="8"/>
      <c r="AJ24" s="8"/>
      <c r="AK24" s="8"/>
      <c r="AL24" s="8"/>
      <c r="AM24" s="8"/>
      <c r="AN24" s="8"/>
      <c r="AO24" s="8"/>
      <c r="AP24" s="8"/>
      <c r="AQ24" s="8"/>
    </row>
    <row r="25" spans="1:43">
      <c r="A25" s="233"/>
      <c r="B25" s="234">
        <v>0</v>
      </c>
      <c r="C25" s="232">
        <f>B25/$B$52</f>
        <v>0</v>
      </c>
      <c r="D25" s="234">
        <v>0</v>
      </c>
      <c r="E25" s="228">
        <f t="shared" si="14"/>
        <v>0</v>
      </c>
      <c r="F25" s="228">
        <f t="shared" si="10"/>
        <v>0</v>
      </c>
      <c r="G25" s="45"/>
      <c r="H25" s="258">
        <v>0</v>
      </c>
      <c r="I25" s="260"/>
      <c r="J25" s="228">
        <v>0</v>
      </c>
      <c r="K25" s="260"/>
      <c r="L25" s="228">
        <v>0</v>
      </c>
      <c r="M25" s="260"/>
      <c r="N25" s="228">
        <v>0</v>
      </c>
      <c r="O25" s="260"/>
      <c r="P25" s="259">
        <f t="shared" ca="1" si="11"/>
        <v>0</v>
      </c>
      <c r="Q25" s="260">
        <f t="shared" si="12"/>
        <v>0</v>
      </c>
      <c r="R25" s="259">
        <f t="shared" ca="1" si="13"/>
        <v>0</v>
      </c>
      <c r="S25" s="113">
        <f t="shared" ca="1" si="6"/>
        <v>0</v>
      </c>
      <c r="T25" s="90" t="e">
        <f>#REF!-Q25</f>
        <v>#REF!</v>
      </c>
      <c r="U25" s="93" t="e">
        <f ca="1">#REF!-R25</f>
        <v>#REF!</v>
      </c>
      <c r="V25" s="94" t="str">
        <f ca="1">IFERROR(R25/#REF!,"")</f>
        <v/>
      </c>
      <c r="W25" s="67"/>
      <c r="X25" s="8"/>
      <c r="Y25" s="8"/>
      <c r="Z25" s="8"/>
      <c r="AA25" s="8"/>
      <c r="AB25" s="8"/>
      <c r="AC25" s="8"/>
      <c r="AD25" s="8"/>
      <c r="AE25" s="8"/>
      <c r="AF25" s="8"/>
      <c r="AG25" s="8"/>
      <c r="AH25" s="8"/>
      <c r="AI25" s="8"/>
      <c r="AJ25" s="8"/>
      <c r="AK25" s="8"/>
      <c r="AL25" s="8"/>
      <c r="AM25" s="8"/>
      <c r="AN25" s="8"/>
      <c r="AO25" s="8"/>
      <c r="AP25" s="8"/>
      <c r="AQ25" s="8"/>
    </row>
    <row r="26" spans="1:43">
      <c r="A26" s="233"/>
      <c r="B26" s="234">
        <v>0</v>
      </c>
      <c r="C26" s="232">
        <f>B26/$B$52</f>
        <v>0</v>
      </c>
      <c r="D26" s="234">
        <v>0</v>
      </c>
      <c r="E26" s="228">
        <f t="shared" si="14"/>
        <v>0</v>
      </c>
      <c r="F26" s="228">
        <f t="shared" si="10"/>
        <v>0</v>
      </c>
      <c r="G26" s="45"/>
      <c r="H26" s="258">
        <v>0</v>
      </c>
      <c r="I26" s="260"/>
      <c r="J26" s="228">
        <v>0</v>
      </c>
      <c r="K26" s="260"/>
      <c r="L26" s="228">
        <v>0</v>
      </c>
      <c r="M26" s="260"/>
      <c r="N26" s="228">
        <v>0</v>
      </c>
      <c r="O26" s="260"/>
      <c r="P26" s="259">
        <f t="shared" ca="1" si="11"/>
        <v>0</v>
      </c>
      <c r="Q26" s="260">
        <f t="shared" si="12"/>
        <v>0</v>
      </c>
      <c r="R26" s="259">
        <f t="shared" ca="1" si="13"/>
        <v>0</v>
      </c>
      <c r="S26" s="113">
        <f t="shared" ca="1" si="6"/>
        <v>0</v>
      </c>
      <c r="T26" s="90" t="e">
        <f>#REF!-Q26</f>
        <v>#REF!</v>
      </c>
      <c r="U26" s="93" t="e">
        <f ca="1">#REF!-R26</f>
        <v>#REF!</v>
      </c>
      <c r="V26" s="94" t="str">
        <f ca="1">IFERROR(R26/#REF!,"")</f>
        <v/>
      </c>
      <c r="W26" s="67"/>
      <c r="X26" s="8"/>
      <c r="Y26" s="8"/>
      <c r="Z26" s="8"/>
      <c r="AA26" s="8"/>
      <c r="AB26" s="8"/>
      <c r="AC26" s="8"/>
      <c r="AD26" s="8"/>
      <c r="AE26" s="8"/>
      <c r="AF26" s="8"/>
      <c r="AG26" s="8"/>
      <c r="AH26" s="8"/>
      <c r="AI26" s="8"/>
      <c r="AJ26" s="8"/>
      <c r="AK26" s="8"/>
      <c r="AL26" s="8"/>
      <c r="AM26" s="8"/>
      <c r="AN26" s="8"/>
      <c r="AO26" s="8"/>
      <c r="AP26" s="8"/>
      <c r="AQ26" s="8"/>
    </row>
    <row r="27" spans="1:43">
      <c r="A27" s="233"/>
      <c r="B27" s="234">
        <v>0</v>
      </c>
      <c r="C27" s="232">
        <f>B27/$B$52</f>
        <v>0</v>
      </c>
      <c r="D27" s="234">
        <v>0</v>
      </c>
      <c r="E27" s="228">
        <f t="shared" si="14"/>
        <v>0</v>
      </c>
      <c r="F27" s="228">
        <f t="shared" si="10"/>
        <v>0</v>
      </c>
      <c r="G27" s="45"/>
      <c r="H27" s="258">
        <v>0</v>
      </c>
      <c r="I27" s="260"/>
      <c r="J27" s="228">
        <v>0</v>
      </c>
      <c r="K27" s="260"/>
      <c r="L27" s="228">
        <v>0</v>
      </c>
      <c r="M27" s="260"/>
      <c r="N27" s="228">
        <v>0</v>
      </c>
      <c r="O27" s="260"/>
      <c r="P27" s="259">
        <f t="shared" ca="1" si="11"/>
        <v>0</v>
      </c>
      <c r="Q27" s="260">
        <f t="shared" si="12"/>
        <v>0</v>
      </c>
      <c r="R27" s="259">
        <f t="shared" ca="1" si="13"/>
        <v>0</v>
      </c>
      <c r="S27" s="113">
        <f t="shared" ca="1" si="6"/>
        <v>0</v>
      </c>
      <c r="T27" s="90" t="e">
        <f>#REF!-Q27</f>
        <v>#REF!</v>
      </c>
      <c r="U27" s="93" t="e">
        <f ca="1">#REF!-R27</f>
        <v>#REF!</v>
      </c>
      <c r="V27" s="94" t="str">
        <f ca="1">IFERROR(R27/#REF!,"")</f>
        <v/>
      </c>
      <c r="W27" s="67"/>
      <c r="X27" s="8"/>
      <c r="Y27" s="8"/>
      <c r="Z27" s="8"/>
      <c r="AA27" s="8"/>
      <c r="AB27" s="8"/>
      <c r="AC27" s="8"/>
      <c r="AD27" s="8"/>
      <c r="AE27" s="8"/>
      <c r="AF27" s="8"/>
      <c r="AG27" s="8"/>
      <c r="AH27" s="8"/>
      <c r="AI27" s="8"/>
      <c r="AJ27" s="8"/>
      <c r="AK27" s="8"/>
      <c r="AL27" s="8"/>
      <c r="AM27" s="8"/>
      <c r="AN27" s="8"/>
      <c r="AO27" s="8"/>
      <c r="AP27" s="8"/>
      <c r="AQ27" s="8"/>
    </row>
    <row r="28" spans="1:43">
      <c r="A28" s="233"/>
      <c r="B28" s="234">
        <v>0</v>
      </c>
      <c r="C28" s="232">
        <f>B28/$B$52</f>
        <v>0</v>
      </c>
      <c r="D28" s="234">
        <v>0</v>
      </c>
      <c r="E28" s="228">
        <f t="shared" si="14"/>
        <v>0</v>
      </c>
      <c r="F28" s="228">
        <f t="shared" si="10"/>
        <v>0</v>
      </c>
      <c r="G28" s="45"/>
      <c r="H28" s="258">
        <v>0</v>
      </c>
      <c r="I28" s="260"/>
      <c r="J28" s="228">
        <v>0</v>
      </c>
      <c r="K28" s="260"/>
      <c r="L28" s="228">
        <v>0</v>
      </c>
      <c r="M28" s="260"/>
      <c r="N28" s="228">
        <v>0</v>
      </c>
      <c r="O28" s="260"/>
      <c r="P28" s="259">
        <f t="shared" ca="1" si="11"/>
        <v>0</v>
      </c>
      <c r="Q28" s="260">
        <f t="shared" si="12"/>
        <v>0</v>
      </c>
      <c r="R28" s="259">
        <f t="shared" ca="1" si="13"/>
        <v>0</v>
      </c>
      <c r="S28" s="113">
        <f t="shared" ca="1" si="6"/>
        <v>0</v>
      </c>
      <c r="T28" s="90" t="e">
        <f>#REF!-Q28</f>
        <v>#REF!</v>
      </c>
      <c r="U28" s="93" t="e">
        <f ca="1">#REF!-R28</f>
        <v>#REF!</v>
      </c>
      <c r="V28" s="94" t="str">
        <f ca="1">IFERROR(R28/#REF!,"")</f>
        <v/>
      </c>
      <c r="W28" s="67"/>
      <c r="X28" s="8"/>
      <c r="Y28" s="8"/>
      <c r="Z28" s="8"/>
      <c r="AA28" s="8"/>
      <c r="AB28" s="8"/>
      <c r="AC28" s="8"/>
      <c r="AD28" s="8"/>
      <c r="AE28" s="8"/>
      <c r="AF28" s="8"/>
      <c r="AG28" s="8"/>
      <c r="AH28" s="8"/>
      <c r="AI28" s="8"/>
      <c r="AJ28" s="8"/>
      <c r="AK28" s="8"/>
      <c r="AL28" s="8"/>
      <c r="AM28" s="8"/>
      <c r="AN28" s="8"/>
      <c r="AO28" s="8"/>
      <c r="AP28" s="8"/>
      <c r="AQ28" s="8"/>
    </row>
    <row r="29" spans="1:43">
      <c r="A29" s="198" t="s">
        <v>37</v>
      </c>
      <c r="B29" s="218">
        <f>SUM(B23:B28)</f>
        <v>0</v>
      </c>
      <c r="C29" s="209">
        <f>SUM(C23:C28)</f>
        <v>0</v>
      </c>
      <c r="D29" s="218">
        <f>SUM(D23:D28)</f>
        <v>0</v>
      </c>
      <c r="E29" s="218">
        <f>SUM(E23:E28)</f>
        <v>0</v>
      </c>
      <c r="F29" s="219">
        <f>SUM(F23:F28)</f>
        <v>0</v>
      </c>
      <c r="G29" s="47"/>
      <c r="H29" s="262">
        <f>SUM(H23:H28)</f>
        <v>0</v>
      </c>
      <c r="I29" s="262">
        <f t="shared" ref="I29:R29" si="15">SUM(I23:I28)</f>
        <v>0</v>
      </c>
      <c r="J29" s="262">
        <f t="shared" si="15"/>
        <v>0</v>
      </c>
      <c r="K29" s="262">
        <f t="shared" si="15"/>
        <v>0</v>
      </c>
      <c r="L29" s="262">
        <f t="shared" si="15"/>
        <v>0</v>
      </c>
      <c r="M29" s="262">
        <f t="shared" si="15"/>
        <v>0</v>
      </c>
      <c r="N29" s="262">
        <f t="shared" si="15"/>
        <v>0</v>
      </c>
      <c r="O29" s="262">
        <f t="shared" si="15"/>
        <v>0</v>
      </c>
      <c r="P29" s="262">
        <f t="shared" ca="1" si="15"/>
        <v>0</v>
      </c>
      <c r="Q29" s="262">
        <f t="shared" si="15"/>
        <v>0</v>
      </c>
      <c r="R29" s="262">
        <f t="shared" ca="1" si="15"/>
        <v>0</v>
      </c>
      <c r="S29" s="114">
        <f t="shared" ca="1" si="6"/>
        <v>0</v>
      </c>
      <c r="T29" s="92" t="e">
        <f>#REF!-Q29</f>
        <v>#REF!</v>
      </c>
      <c r="U29" s="95" t="e">
        <f ca="1">#REF!-R29</f>
        <v>#REF!</v>
      </c>
      <c r="V29" s="96" t="str">
        <f ca="1">IFERROR(R29/#REF!,"")</f>
        <v/>
      </c>
      <c r="W29" s="68"/>
      <c r="X29" s="8"/>
      <c r="Y29" s="8"/>
      <c r="Z29" s="8"/>
      <c r="AA29" s="8"/>
      <c r="AB29" s="8"/>
      <c r="AC29" s="8"/>
      <c r="AD29" s="8"/>
      <c r="AE29" s="8"/>
      <c r="AF29" s="8"/>
      <c r="AG29" s="8"/>
      <c r="AH29" s="8"/>
      <c r="AI29" s="8"/>
      <c r="AJ29" s="8"/>
      <c r="AK29" s="8"/>
      <c r="AL29" s="8"/>
      <c r="AM29" s="8"/>
      <c r="AN29" s="8"/>
      <c r="AO29" s="8"/>
      <c r="AP29" s="8"/>
      <c r="AQ29" s="8"/>
    </row>
    <row r="30" spans="1:43">
      <c r="A30" s="195" t="s">
        <v>39</v>
      </c>
      <c r="B30" s="195"/>
      <c r="C30" s="195"/>
      <c r="D30" s="195"/>
      <c r="E30" s="124"/>
      <c r="F30" s="124"/>
      <c r="G30" s="44"/>
      <c r="H30" s="123"/>
      <c r="I30" s="123"/>
      <c r="J30" s="123"/>
      <c r="K30" s="123"/>
      <c r="L30" s="123"/>
      <c r="M30" s="123"/>
      <c r="N30" s="123"/>
      <c r="O30" s="123"/>
      <c r="P30" s="123"/>
      <c r="Q30" s="123"/>
      <c r="R30" s="123"/>
      <c r="S30" s="115"/>
      <c r="T30" s="12"/>
      <c r="U30" s="97" t="e">
        <f>#REF!-R30</f>
        <v>#REF!</v>
      </c>
      <c r="V30" s="98" t="str">
        <f>IFERROR(R30/#REF!,"")</f>
        <v/>
      </c>
      <c r="W30" s="69"/>
      <c r="X30" s="8"/>
      <c r="Y30" s="8"/>
      <c r="Z30" s="8"/>
      <c r="AA30" s="8"/>
      <c r="AB30" s="8"/>
      <c r="AC30" s="8"/>
      <c r="AD30" s="8"/>
      <c r="AE30" s="8"/>
      <c r="AF30" s="8"/>
      <c r="AG30" s="8"/>
      <c r="AH30" s="8"/>
      <c r="AI30" s="8"/>
      <c r="AJ30" s="8"/>
      <c r="AK30" s="8"/>
      <c r="AL30" s="8"/>
      <c r="AM30" s="8"/>
      <c r="AN30" s="8"/>
      <c r="AO30" s="8"/>
      <c r="AP30" s="8"/>
      <c r="AQ30" s="8"/>
    </row>
    <row r="31" spans="1:43">
      <c r="A31" s="201"/>
      <c r="B31" s="240">
        <v>0</v>
      </c>
      <c r="C31" s="241">
        <f>B31/$B$52</f>
        <v>0</v>
      </c>
      <c r="D31" s="239">
        <v>0</v>
      </c>
      <c r="E31" s="228">
        <f t="shared" ref="E31:E35" si="16">B31+D31</f>
        <v>0</v>
      </c>
      <c r="F31" s="228">
        <f t="shared" ref="F31:F35" si="17">B31/2</f>
        <v>0</v>
      </c>
      <c r="G31" s="45"/>
      <c r="H31" s="228">
        <f>B31</f>
        <v>0</v>
      </c>
      <c r="I31" s="260"/>
      <c r="J31" s="228">
        <v>0</v>
      </c>
      <c r="K31" s="260"/>
      <c r="L31" s="228">
        <v>0</v>
      </c>
      <c r="M31" s="260"/>
      <c r="N31" s="228">
        <v>0</v>
      </c>
      <c r="O31" s="260"/>
      <c r="P31" s="259">
        <f t="shared" ca="1" si="11"/>
        <v>0</v>
      </c>
      <c r="Q31" s="260">
        <f t="shared" ref="Q31:Q35" si="18">I31+K31+M31+O31</f>
        <v>0</v>
      </c>
      <c r="R31" s="257">
        <f t="shared" ref="R31:R35" ca="1" si="19">P31+Q31</f>
        <v>0</v>
      </c>
      <c r="S31" s="113"/>
      <c r="T31" s="90"/>
      <c r="U31" s="93"/>
      <c r="V31" s="94"/>
      <c r="W31" s="67"/>
      <c r="X31" s="8"/>
      <c r="Y31" s="8"/>
      <c r="Z31" s="8"/>
      <c r="AA31" s="8"/>
      <c r="AB31" s="8"/>
      <c r="AC31" s="8"/>
      <c r="AD31" s="8"/>
      <c r="AE31" s="8"/>
      <c r="AF31" s="8"/>
      <c r="AG31" s="8"/>
      <c r="AH31" s="8"/>
      <c r="AI31" s="8"/>
      <c r="AJ31" s="8"/>
      <c r="AK31" s="8"/>
      <c r="AL31" s="8"/>
      <c r="AM31" s="8"/>
      <c r="AN31" s="8"/>
      <c r="AO31" s="8"/>
      <c r="AP31" s="8"/>
      <c r="AQ31" s="8"/>
    </row>
    <row r="32" spans="1:43">
      <c r="A32" s="201"/>
      <c r="B32" s="240">
        <v>0</v>
      </c>
      <c r="C32" s="241">
        <f>B32/$B$52</f>
        <v>0</v>
      </c>
      <c r="D32" s="239">
        <v>0</v>
      </c>
      <c r="E32" s="228">
        <f t="shared" si="16"/>
        <v>0</v>
      </c>
      <c r="F32" s="228">
        <f t="shared" si="17"/>
        <v>0</v>
      </c>
      <c r="G32" s="45"/>
      <c r="H32" s="228">
        <f t="shared" ref="H32:H34" si="20">B32</f>
        <v>0</v>
      </c>
      <c r="I32" s="260"/>
      <c r="J32" s="228">
        <v>0</v>
      </c>
      <c r="K32" s="260"/>
      <c r="L32" s="228">
        <v>0</v>
      </c>
      <c r="M32" s="260"/>
      <c r="N32" s="228">
        <v>0</v>
      </c>
      <c r="O32" s="260"/>
      <c r="P32" s="259">
        <f t="shared" ca="1" si="11"/>
        <v>0</v>
      </c>
      <c r="Q32" s="260">
        <f t="shared" si="18"/>
        <v>0</v>
      </c>
      <c r="R32" s="257">
        <f t="shared" ca="1" si="19"/>
        <v>0</v>
      </c>
      <c r="S32" s="113"/>
      <c r="T32" s="90"/>
      <c r="U32" s="93"/>
      <c r="V32" s="94"/>
      <c r="W32" s="67"/>
      <c r="X32" s="8"/>
      <c r="Y32" s="8"/>
      <c r="Z32" s="8"/>
      <c r="AA32" s="8"/>
      <c r="AB32" s="8"/>
      <c r="AC32" s="8"/>
      <c r="AD32" s="8"/>
      <c r="AE32" s="8"/>
      <c r="AF32" s="8"/>
      <c r="AG32" s="8"/>
      <c r="AH32" s="8"/>
      <c r="AI32" s="8"/>
      <c r="AJ32" s="8"/>
      <c r="AK32" s="8"/>
      <c r="AL32" s="8"/>
      <c r="AM32" s="8"/>
      <c r="AN32" s="8"/>
      <c r="AO32" s="8"/>
      <c r="AP32" s="8"/>
      <c r="AQ32" s="8"/>
    </row>
    <row r="33" spans="1:43">
      <c r="A33" s="201"/>
      <c r="B33" s="240">
        <v>0</v>
      </c>
      <c r="C33" s="241">
        <f>B33/$B$52</f>
        <v>0</v>
      </c>
      <c r="D33" s="239">
        <v>0</v>
      </c>
      <c r="E33" s="228">
        <f t="shared" si="16"/>
        <v>0</v>
      </c>
      <c r="F33" s="228">
        <f t="shared" si="17"/>
        <v>0</v>
      </c>
      <c r="G33" s="45"/>
      <c r="H33" s="228">
        <f t="shared" si="20"/>
        <v>0</v>
      </c>
      <c r="I33" s="260"/>
      <c r="J33" s="228">
        <v>0</v>
      </c>
      <c r="K33" s="260"/>
      <c r="L33" s="228">
        <v>0</v>
      </c>
      <c r="M33" s="260"/>
      <c r="N33" s="228">
        <v>0</v>
      </c>
      <c r="O33" s="260"/>
      <c r="P33" s="259">
        <f t="shared" ca="1" si="11"/>
        <v>0</v>
      </c>
      <c r="Q33" s="260">
        <f t="shared" si="18"/>
        <v>0</v>
      </c>
      <c r="R33" s="257">
        <f t="shared" ca="1" si="19"/>
        <v>0</v>
      </c>
      <c r="S33" s="113"/>
      <c r="T33" s="90"/>
      <c r="U33" s="93"/>
      <c r="V33" s="94"/>
      <c r="W33" s="67"/>
      <c r="X33" s="8"/>
      <c r="Y33" s="8"/>
      <c r="Z33" s="8"/>
      <c r="AA33" s="8"/>
      <c r="AB33" s="8"/>
      <c r="AC33" s="8"/>
      <c r="AD33" s="8"/>
      <c r="AE33" s="8"/>
      <c r="AF33" s="8"/>
      <c r="AG33" s="8"/>
      <c r="AH33" s="8"/>
      <c r="AI33" s="8"/>
      <c r="AJ33" s="8"/>
      <c r="AK33" s="8"/>
      <c r="AL33" s="8"/>
      <c r="AM33" s="8"/>
      <c r="AN33" s="8"/>
      <c r="AO33" s="8"/>
      <c r="AP33" s="8"/>
      <c r="AQ33" s="8"/>
    </row>
    <row r="34" spans="1:43">
      <c r="A34" s="201"/>
      <c r="B34" s="240">
        <v>0</v>
      </c>
      <c r="C34" s="241">
        <f>B34/$B$52</f>
        <v>0</v>
      </c>
      <c r="D34" s="239">
        <v>0</v>
      </c>
      <c r="E34" s="228">
        <f t="shared" si="16"/>
        <v>0</v>
      </c>
      <c r="F34" s="228">
        <f t="shared" si="17"/>
        <v>0</v>
      </c>
      <c r="G34" s="45"/>
      <c r="H34" s="228">
        <f t="shared" si="20"/>
        <v>0</v>
      </c>
      <c r="I34" s="260"/>
      <c r="J34" s="228">
        <v>0</v>
      </c>
      <c r="K34" s="260"/>
      <c r="L34" s="228">
        <v>0</v>
      </c>
      <c r="M34" s="260"/>
      <c r="N34" s="228">
        <v>0</v>
      </c>
      <c r="O34" s="260"/>
      <c r="P34" s="259">
        <f t="shared" ca="1" si="11"/>
        <v>0</v>
      </c>
      <c r="Q34" s="260">
        <f t="shared" si="18"/>
        <v>0</v>
      </c>
      <c r="R34" s="257">
        <f t="shared" ca="1" si="19"/>
        <v>0</v>
      </c>
      <c r="S34" s="113">
        <f t="shared" ref="S34:S52" ca="1" si="21">E34-P34</f>
        <v>0</v>
      </c>
      <c r="T34" s="90" t="e">
        <f>#REF!-Q34</f>
        <v>#REF!</v>
      </c>
      <c r="U34" s="93" t="e">
        <f ca="1">#REF!-R34</f>
        <v>#REF!</v>
      </c>
      <c r="V34" s="94" t="str">
        <f ca="1">IFERROR(R34/#REF!,"")</f>
        <v/>
      </c>
      <c r="W34" s="67"/>
      <c r="X34" s="8"/>
      <c r="Y34" s="8"/>
      <c r="Z34" s="8"/>
      <c r="AA34" s="8"/>
      <c r="AB34" s="8"/>
      <c r="AC34" s="8"/>
      <c r="AD34" s="8"/>
      <c r="AE34" s="8"/>
      <c r="AF34" s="8"/>
      <c r="AG34" s="8"/>
      <c r="AH34" s="8"/>
      <c r="AI34" s="8"/>
      <c r="AJ34" s="8"/>
      <c r="AK34" s="8"/>
      <c r="AL34" s="8"/>
      <c r="AM34" s="8"/>
      <c r="AN34" s="8"/>
      <c r="AO34" s="8"/>
      <c r="AP34" s="8"/>
      <c r="AQ34" s="8"/>
    </row>
    <row r="35" spans="1:43">
      <c r="A35" s="201"/>
      <c r="B35" s="240">
        <v>0</v>
      </c>
      <c r="C35" s="241">
        <f>B35/$B$52</f>
        <v>0</v>
      </c>
      <c r="D35" s="239">
        <v>0</v>
      </c>
      <c r="E35" s="228">
        <f t="shared" si="16"/>
        <v>0</v>
      </c>
      <c r="F35" s="228">
        <f t="shared" si="17"/>
        <v>0</v>
      </c>
      <c r="G35" s="45"/>
      <c r="H35" s="228"/>
      <c r="I35" s="260"/>
      <c r="J35" s="228">
        <v>0</v>
      </c>
      <c r="K35" s="260"/>
      <c r="L35" s="228">
        <v>0</v>
      </c>
      <c r="M35" s="260"/>
      <c r="N35" s="228">
        <v>0</v>
      </c>
      <c r="O35" s="260"/>
      <c r="P35" s="259">
        <f t="shared" ca="1" si="11"/>
        <v>0</v>
      </c>
      <c r="Q35" s="260">
        <f t="shared" si="18"/>
        <v>0</v>
      </c>
      <c r="R35" s="257">
        <f t="shared" ca="1" si="19"/>
        <v>0</v>
      </c>
      <c r="S35" s="113">
        <f t="shared" ca="1" si="21"/>
        <v>0</v>
      </c>
      <c r="T35" s="90" t="e">
        <f>#REF!-Q35</f>
        <v>#REF!</v>
      </c>
      <c r="U35" s="93" t="e">
        <f ca="1">#REF!-R35</f>
        <v>#REF!</v>
      </c>
      <c r="V35" s="94" t="str">
        <f ca="1">IFERROR(R35/#REF!,"")</f>
        <v/>
      </c>
      <c r="W35" s="67"/>
      <c r="X35" s="8"/>
      <c r="Y35" s="8"/>
      <c r="Z35" s="8"/>
      <c r="AA35" s="8"/>
      <c r="AB35" s="8"/>
      <c r="AC35" s="8"/>
      <c r="AD35" s="8"/>
      <c r="AE35" s="8"/>
      <c r="AF35" s="8"/>
      <c r="AG35" s="8"/>
      <c r="AH35" s="8"/>
      <c r="AI35" s="8"/>
      <c r="AJ35" s="8"/>
      <c r="AK35" s="8"/>
      <c r="AL35" s="8"/>
      <c r="AM35" s="8"/>
      <c r="AN35" s="8"/>
      <c r="AO35" s="8"/>
      <c r="AP35" s="8"/>
      <c r="AQ35" s="8"/>
    </row>
    <row r="36" spans="1:43">
      <c r="A36" s="198" t="s">
        <v>40</v>
      </c>
      <c r="B36" s="213">
        <f>SUM(B31:B35)</f>
        <v>0</v>
      </c>
      <c r="C36" s="210">
        <f>SUM(C31:C35)</f>
        <v>0</v>
      </c>
      <c r="D36" s="208">
        <f>SUM(D31:D35)</f>
        <v>0</v>
      </c>
      <c r="E36" s="92">
        <f>SUM(E31:E35)</f>
        <v>0</v>
      </c>
      <c r="F36" s="92">
        <f>SUM(F31:F35)</f>
        <v>0</v>
      </c>
      <c r="G36" s="46"/>
      <c r="H36" s="262">
        <f t="shared" ref="H36:R36" si="22">SUM(H31:H35)</f>
        <v>0</v>
      </c>
      <c r="I36" s="262">
        <f t="shared" si="22"/>
        <v>0</v>
      </c>
      <c r="J36" s="262">
        <f t="shared" si="22"/>
        <v>0</v>
      </c>
      <c r="K36" s="262">
        <f t="shared" si="22"/>
        <v>0</v>
      </c>
      <c r="L36" s="262">
        <f t="shared" si="22"/>
        <v>0</v>
      </c>
      <c r="M36" s="262">
        <f t="shared" si="22"/>
        <v>0</v>
      </c>
      <c r="N36" s="262">
        <f t="shared" si="22"/>
        <v>0</v>
      </c>
      <c r="O36" s="262">
        <f t="shared" si="22"/>
        <v>0</v>
      </c>
      <c r="P36" s="262">
        <f t="shared" ca="1" si="22"/>
        <v>0</v>
      </c>
      <c r="Q36" s="262">
        <f t="shared" si="22"/>
        <v>0</v>
      </c>
      <c r="R36" s="262">
        <f t="shared" ca="1" si="22"/>
        <v>0</v>
      </c>
      <c r="S36" s="114">
        <f t="shared" ca="1" si="21"/>
        <v>0</v>
      </c>
      <c r="T36" s="92" t="e">
        <f>#REF!-Q36</f>
        <v>#REF!</v>
      </c>
      <c r="U36" s="95" t="e">
        <f ca="1">#REF!-R36</f>
        <v>#REF!</v>
      </c>
      <c r="V36" s="96" t="str">
        <f ca="1">IFERROR(R36/#REF!,"")</f>
        <v/>
      </c>
      <c r="W36" s="68"/>
      <c r="X36" s="8"/>
      <c r="Y36" s="8"/>
      <c r="Z36" s="8"/>
      <c r="AA36" s="8"/>
      <c r="AB36" s="8"/>
      <c r="AC36" s="8"/>
      <c r="AD36" s="8"/>
      <c r="AE36" s="8"/>
      <c r="AF36" s="8"/>
      <c r="AG36" s="8"/>
      <c r="AH36" s="8"/>
      <c r="AI36" s="8"/>
      <c r="AJ36" s="8"/>
      <c r="AK36" s="8"/>
      <c r="AL36" s="8"/>
      <c r="AM36" s="8"/>
      <c r="AN36" s="8"/>
      <c r="AO36" s="8"/>
      <c r="AP36" s="8"/>
      <c r="AQ36" s="8"/>
    </row>
    <row r="37" spans="1:43">
      <c r="A37" s="195" t="s">
        <v>105</v>
      </c>
      <c r="B37" s="195"/>
      <c r="C37" s="195"/>
      <c r="D37" s="195"/>
      <c r="E37" s="124"/>
      <c r="F37" s="124"/>
      <c r="G37" s="44"/>
      <c r="H37" s="123"/>
      <c r="I37" s="123"/>
      <c r="J37" s="123"/>
      <c r="K37" s="123"/>
      <c r="L37" s="123"/>
      <c r="M37" s="123"/>
      <c r="N37" s="123"/>
      <c r="O37" s="123"/>
      <c r="P37" s="123"/>
      <c r="Q37" s="123"/>
      <c r="R37" s="123"/>
      <c r="S37" s="115">
        <f t="shared" si="21"/>
        <v>0</v>
      </c>
      <c r="T37" s="12" t="e">
        <f>#REF!-Q37</f>
        <v>#REF!</v>
      </c>
      <c r="U37" s="97" t="e">
        <f>#REF!-R37</f>
        <v>#REF!</v>
      </c>
      <c r="V37" s="98" t="str">
        <f>IFERROR(R37/#REF!,"")</f>
        <v/>
      </c>
      <c r="W37" s="69"/>
      <c r="X37" s="8"/>
      <c r="Y37" s="8"/>
      <c r="Z37" s="8"/>
      <c r="AA37" s="8"/>
      <c r="AB37" s="8"/>
      <c r="AC37" s="8"/>
      <c r="AD37" s="8"/>
      <c r="AE37" s="8"/>
      <c r="AF37" s="8"/>
      <c r="AG37" s="8"/>
      <c r="AH37" s="8"/>
      <c r="AI37" s="8"/>
      <c r="AJ37" s="8"/>
      <c r="AK37" s="8"/>
      <c r="AL37" s="8"/>
      <c r="AM37" s="8"/>
      <c r="AN37" s="8"/>
      <c r="AO37" s="8"/>
      <c r="AP37" s="8"/>
      <c r="AQ37" s="8"/>
    </row>
    <row r="38" spans="1:43">
      <c r="A38" s="233"/>
      <c r="B38" s="240">
        <v>0</v>
      </c>
      <c r="C38" s="238">
        <f t="shared" ref="C38:C43" si="23">B38/$B$52</f>
        <v>0</v>
      </c>
      <c r="D38" s="234">
        <v>0</v>
      </c>
      <c r="E38" s="242">
        <f t="shared" ref="E38:E43" si="24">B38+D38</f>
        <v>0</v>
      </c>
      <c r="F38" s="228">
        <f t="shared" ref="F38:F43" si="25">B38/2</f>
        <v>0</v>
      </c>
      <c r="G38" s="45"/>
      <c r="H38" s="258">
        <v>0</v>
      </c>
      <c r="I38" s="260"/>
      <c r="J38" s="228">
        <v>0</v>
      </c>
      <c r="K38" s="260"/>
      <c r="L38" s="228">
        <v>0</v>
      </c>
      <c r="M38" s="260"/>
      <c r="N38" s="228">
        <v>0</v>
      </c>
      <c r="O38" s="260"/>
      <c r="P38" s="259">
        <f t="shared" ref="P38:P43" ca="1" si="26">SUMIF($H$12:$O$13,"Argent",$H38:$O38)</f>
        <v>0</v>
      </c>
      <c r="Q38" s="260">
        <f t="shared" ref="Q38:Q43" si="27">I38+K38+M38+O38</f>
        <v>0</v>
      </c>
      <c r="R38" s="259">
        <f t="shared" ref="R38:R43" ca="1" si="28">P38+Q38</f>
        <v>0</v>
      </c>
      <c r="S38" s="113">
        <f t="shared" ca="1" si="21"/>
        <v>0</v>
      </c>
      <c r="T38" s="90" t="e">
        <f>#REF!-Q38</f>
        <v>#REF!</v>
      </c>
      <c r="U38" s="93" t="e">
        <f ca="1">#REF!-R38</f>
        <v>#REF!</v>
      </c>
      <c r="V38" s="94" t="str">
        <f ca="1">IFERROR(R38/#REF!,"")</f>
        <v/>
      </c>
      <c r="W38" s="67"/>
      <c r="X38" s="8"/>
      <c r="Y38" s="8"/>
      <c r="Z38" s="8"/>
      <c r="AA38" s="8"/>
      <c r="AB38" s="8"/>
      <c r="AC38" s="8"/>
      <c r="AD38" s="8"/>
      <c r="AE38" s="8"/>
      <c r="AF38" s="8"/>
      <c r="AG38" s="8"/>
      <c r="AH38" s="8"/>
      <c r="AI38" s="8"/>
      <c r="AJ38" s="8"/>
      <c r="AK38" s="8"/>
      <c r="AL38" s="8"/>
      <c r="AM38" s="8"/>
      <c r="AN38" s="8"/>
      <c r="AO38" s="8"/>
      <c r="AP38" s="8"/>
      <c r="AQ38" s="8"/>
    </row>
    <row r="39" spans="1:43">
      <c r="A39" s="233"/>
      <c r="B39" s="240">
        <v>0</v>
      </c>
      <c r="C39" s="238">
        <f t="shared" si="23"/>
        <v>0</v>
      </c>
      <c r="D39" s="234">
        <v>0</v>
      </c>
      <c r="E39" s="242">
        <f t="shared" si="24"/>
        <v>0</v>
      </c>
      <c r="F39" s="228">
        <f t="shared" si="25"/>
        <v>0</v>
      </c>
      <c r="G39" s="45"/>
      <c r="H39" s="258">
        <v>0</v>
      </c>
      <c r="I39" s="260"/>
      <c r="J39" s="228">
        <v>0</v>
      </c>
      <c r="K39" s="260"/>
      <c r="L39" s="228">
        <v>0</v>
      </c>
      <c r="M39" s="260"/>
      <c r="N39" s="228">
        <v>0</v>
      </c>
      <c r="O39" s="260"/>
      <c r="P39" s="259">
        <f t="shared" ca="1" si="26"/>
        <v>0</v>
      </c>
      <c r="Q39" s="260">
        <f t="shared" si="27"/>
        <v>0</v>
      </c>
      <c r="R39" s="259">
        <f t="shared" ca="1" si="28"/>
        <v>0</v>
      </c>
      <c r="S39" s="113">
        <f t="shared" ca="1" si="21"/>
        <v>0</v>
      </c>
      <c r="T39" s="90" t="e">
        <f>#REF!-Q39</f>
        <v>#REF!</v>
      </c>
      <c r="U39" s="93" t="e">
        <f ca="1">#REF!-R39</f>
        <v>#REF!</v>
      </c>
      <c r="V39" s="94" t="str">
        <f ca="1">IFERROR(R39/#REF!,"")</f>
        <v/>
      </c>
      <c r="W39" s="67"/>
      <c r="X39" s="8"/>
      <c r="Y39" s="8"/>
      <c r="Z39" s="8"/>
      <c r="AA39" s="8"/>
      <c r="AB39" s="8"/>
      <c r="AC39" s="8"/>
      <c r="AD39" s="8"/>
      <c r="AE39" s="8"/>
      <c r="AF39" s="8"/>
      <c r="AG39" s="8"/>
      <c r="AH39" s="8"/>
      <c r="AI39" s="8"/>
      <c r="AJ39" s="8"/>
      <c r="AK39" s="8"/>
      <c r="AL39" s="8"/>
      <c r="AM39" s="8"/>
      <c r="AN39" s="8"/>
      <c r="AO39" s="8"/>
      <c r="AP39" s="8"/>
      <c r="AQ39" s="8"/>
    </row>
    <row r="40" spans="1:43">
      <c r="A40" s="233"/>
      <c r="B40" s="240">
        <v>0</v>
      </c>
      <c r="C40" s="238">
        <f t="shared" si="23"/>
        <v>0</v>
      </c>
      <c r="D40" s="234">
        <v>0</v>
      </c>
      <c r="E40" s="242">
        <f t="shared" si="24"/>
        <v>0</v>
      </c>
      <c r="F40" s="228">
        <f t="shared" si="25"/>
        <v>0</v>
      </c>
      <c r="G40" s="45"/>
      <c r="H40" s="258">
        <v>0</v>
      </c>
      <c r="I40" s="260"/>
      <c r="J40" s="228">
        <v>0</v>
      </c>
      <c r="K40" s="260"/>
      <c r="L40" s="228">
        <v>0</v>
      </c>
      <c r="M40" s="260"/>
      <c r="N40" s="228">
        <v>0</v>
      </c>
      <c r="O40" s="260"/>
      <c r="P40" s="259">
        <f t="shared" ca="1" si="26"/>
        <v>0</v>
      </c>
      <c r="Q40" s="260">
        <f t="shared" si="27"/>
        <v>0</v>
      </c>
      <c r="R40" s="259">
        <f t="shared" ca="1" si="28"/>
        <v>0</v>
      </c>
      <c r="S40" s="113">
        <f t="shared" ca="1" si="21"/>
        <v>0</v>
      </c>
      <c r="T40" s="90" t="e">
        <f>#REF!-Q40</f>
        <v>#REF!</v>
      </c>
      <c r="U40" s="93" t="e">
        <f ca="1">#REF!-R40</f>
        <v>#REF!</v>
      </c>
      <c r="V40" s="94" t="str">
        <f ca="1">IFERROR(R40/#REF!,"")</f>
        <v/>
      </c>
      <c r="W40" s="67"/>
      <c r="X40" s="8"/>
      <c r="Y40" s="8"/>
      <c r="Z40" s="8"/>
      <c r="AA40" s="8"/>
      <c r="AB40" s="8"/>
      <c r="AC40" s="8"/>
      <c r="AD40" s="8"/>
      <c r="AE40" s="8"/>
      <c r="AF40" s="8"/>
      <c r="AG40" s="8"/>
      <c r="AH40" s="8"/>
      <c r="AI40" s="8"/>
      <c r="AJ40" s="8"/>
      <c r="AK40" s="8"/>
      <c r="AL40" s="8"/>
      <c r="AM40" s="8"/>
      <c r="AN40" s="8"/>
      <c r="AO40" s="8"/>
      <c r="AP40" s="8"/>
      <c r="AQ40" s="8"/>
    </row>
    <row r="41" spans="1:43">
      <c r="A41" s="233"/>
      <c r="B41" s="240">
        <v>0</v>
      </c>
      <c r="C41" s="238">
        <f t="shared" si="23"/>
        <v>0</v>
      </c>
      <c r="D41" s="234">
        <v>0</v>
      </c>
      <c r="E41" s="242">
        <f t="shared" si="24"/>
        <v>0</v>
      </c>
      <c r="F41" s="228">
        <f t="shared" si="25"/>
        <v>0</v>
      </c>
      <c r="G41" s="45"/>
      <c r="H41" s="258">
        <v>0</v>
      </c>
      <c r="I41" s="260"/>
      <c r="J41" s="228">
        <v>0</v>
      </c>
      <c r="K41" s="260"/>
      <c r="L41" s="228">
        <v>0</v>
      </c>
      <c r="M41" s="260"/>
      <c r="N41" s="228">
        <v>0</v>
      </c>
      <c r="O41" s="260"/>
      <c r="P41" s="259">
        <f t="shared" ca="1" si="26"/>
        <v>0</v>
      </c>
      <c r="Q41" s="260">
        <f t="shared" si="27"/>
        <v>0</v>
      </c>
      <c r="R41" s="259">
        <f t="shared" ca="1" si="28"/>
        <v>0</v>
      </c>
      <c r="S41" s="113">
        <f t="shared" ca="1" si="21"/>
        <v>0</v>
      </c>
      <c r="T41" s="90" t="e">
        <f>#REF!-Q41</f>
        <v>#REF!</v>
      </c>
      <c r="U41" s="93" t="e">
        <f ca="1">#REF!-R41</f>
        <v>#REF!</v>
      </c>
      <c r="V41" s="94" t="str">
        <f ca="1">IFERROR(R41/#REF!,"")</f>
        <v/>
      </c>
      <c r="W41" s="67"/>
      <c r="X41" s="8"/>
      <c r="Y41" s="8"/>
      <c r="Z41" s="8"/>
      <c r="AA41" s="8"/>
      <c r="AB41" s="8"/>
      <c r="AC41" s="8"/>
      <c r="AD41" s="8"/>
      <c r="AE41" s="8"/>
      <c r="AF41" s="8"/>
      <c r="AG41" s="8"/>
      <c r="AH41" s="8"/>
      <c r="AI41" s="8"/>
      <c r="AJ41" s="8"/>
      <c r="AK41" s="8"/>
      <c r="AL41" s="8"/>
      <c r="AM41" s="8"/>
      <c r="AN41" s="8"/>
      <c r="AO41" s="8"/>
      <c r="AP41" s="8"/>
      <c r="AQ41" s="8"/>
    </row>
    <row r="42" spans="1:43">
      <c r="A42" s="233"/>
      <c r="B42" s="240">
        <v>0</v>
      </c>
      <c r="C42" s="238">
        <f t="shared" si="23"/>
        <v>0</v>
      </c>
      <c r="D42" s="234">
        <v>0</v>
      </c>
      <c r="E42" s="242">
        <f t="shared" si="24"/>
        <v>0</v>
      </c>
      <c r="F42" s="228">
        <f t="shared" si="25"/>
        <v>0</v>
      </c>
      <c r="G42" s="45"/>
      <c r="H42" s="258">
        <v>0</v>
      </c>
      <c r="I42" s="260"/>
      <c r="J42" s="228">
        <v>0</v>
      </c>
      <c r="K42" s="260"/>
      <c r="L42" s="228">
        <v>0</v>
      </c>
      <c r="M42" s="260"/>
      <c r="N42" s="228">
        <v>0</v>
      </c>
      <c r="O42" s="260"/>
      <c r="P42" s="259">
        <f t="shared" ca="1" si="26"/>
        <v>0</v>
      </c>
      <c r="Q42" s="260">
        <f t="shared" si="27"/>
        <v>0</v>
      </c>
      <c r="R42" s="259">
        <f t="shared" ca="1" si="28"/>
        <v>0</v>
      </c>
      <c r="S42" s="113">
        <f t="shared" ca="1" si="21"/>
        <v>0</v>
      </c>
      <c r="T42" s="90" t="e">
        <f>#REF!-Q42</f>
        <v>#REF!</v>
      </c>
      <c r="U42" s="93" t="e">
        <f ca="1">#REF!-R42</f>
        <v>#REF!</v>
      </c>
      <c r="V42" s="94" t="str">
        <f ca="1">IFERROR(R42/#REF!,"")</f>
        <v/>
      </c>
      <c r="W42" s="67"/>
      <c r="X42" s="8"/>
      <c r="Y42" s="8"/>
      <c r="Z42" s="8"/>
      <c r="AA42" s="8"/>
      <c r="AB42" s="8"/>
      <c r="AC42" s="8"/>
      <c r="AD42" s="8"/>
      <c r="AE42" s="8"/>
      <c r="AF42" s="8"/>
      <c r="AG42" s="8"/>
      <c r="AH42" s="8"/>
      <c r="AI42" s="8"/>
      <c r="AJ42" s="8"/>
      <c r="AK42" s="8"/>
      <c r="AL42" s="8"/>
      <c r="AM42" s="8"/>
      <c r="AN42" s="8"/>
      <c r="AO42" s="8"/>
      <c r="AP42" s="8"/>
      <c r="AQ42" s="8"/>
    </row>
    <row r="43" spans="1:43">
      <c r="A43" s="233"/>
      <c r="B43" s="240">
        <v>0</v>
      </c>
      <c r="C43" s="238">
        <f t="shared" si="23"/>
        <v>0</v>
      </c>
      <c r="D43" s="234">
        <v>0</v>
      </c>
      <c r="E43" s="242">
        <f t="shared" si="24"/>
        <v>0</v>
      </c>
      <c r="F43" s="228">
        <f t="shared" si="25"/>
        <v>0</v>
      </c>
      <c r="G43" s="45"/>
      <c r="H43" s="258">
        <v>0</v>
      </c>
      <c r="I43" s="260"/>
      <c r="J43" s="228">
        <v>0</v>
      </c>
      <c r="K43" s="260"/>
      <c r="L43" s="228">
        <v>0</v>
      </c>
      <c r="M43" s="260"/>
      <c r="N43" s="228">
        <v>0</v>
      </c>
      <c r="O43" s="260"/>
      <c r="P43" s="259">
        <f t="shared" ca="1" si="26"/>
        <v>0</v>
      </c>
      <c r="Q43" s="260">
        <f t="shared" si="27"/>
        <v>0</v>
      </c>
      <c r="R43" s="259">
        <f t="shared" ca="1" si="28"/>
        <v>0</v>
      </c>
      <c r="S43" s="113">
        <f t="shared" ca="1" si="21"/>
        <v>0</v>
      </c>
      <c r="T43" s="90" t="e">
        <f>#REF!-Q43</f>
        <v>#REF!</v>
      </c>
      <c r="U43" s="93" t="e">
        <f ca="1">#REF!-R43</f>
        <v>#REF!</v>
      </c>
      <c r="V43" s="94" t="str">
        <f ca="1">IFERROR(R43/#REF!,"")</f>
        <v/>
      </c>
      <c r="W43" s="67"/>
      <c r="X43" s="8"/>
      <c r="Y43" s="8"/>
      <c r="Z43" s="8"/>
      <c r="AA43" s="8"/>
      <c r="AB43" s="8"/>
      <c r="AC43" s="8"/>
      <c r="AD43" s="8"/>
      <c r="AE43" s="8"/>
      <c r="AF43" s="8"/>
      <c r="AG43" s="8"/>
      <c r="AH43" s="8"/>
      <c r="AI43" s="8"/>
      <c r="AJ43" s="8"/>
      <c r="AK43" s="8"/>
      <c r="AL43" s="8"/>
      <c r="AM43" s="8"/>
      <c r="AN43" s="8"/>
      <c r="AO43" s="8"/>
      <c r="AP43" s="8"/>
      <c r="AQ43" s="8"/>
    </row>
    <row r="44" spans="1:43">
      <c r="A44" s="198" t="s">
        <v>40</v>
      </c>
      <c r="B44" s="218">
        <f>SUM(B38:B43)</f>
        <v>0</v>
      </c>
      <c r="C44" s="209">
        <f>SUM(C38:C43)</f>
        <v>0</v>
      </c>
      <c r="D44" s="213">
        <f>SUM(D38:D43)</f>
        <v>0</v>
      </c>
      <c r="E44" s="219">
        <f>SUM(E38:E43)</f>
        <v>0</v>
      </c>
      <c r="F44" s="219">
        <f>SUM(F38:F43)</f>
        <v>0</v>
      </c>
      <c r="G44" s="46"/>
      <c r="H44" s="223">
        <f>SUM(H38:H43)</f>
        <v>0</v>
      </c>
      <c r="I44" s="223">
        <f>SUM(I38:I43)</f>
        <v>0</v>
      </c>
      <c r="J44" s="223">
        <f>SUM(J38:J43)</f>
        <v>0</v>
      </c>
      <c r="K44" s="223">
        <f>SUM(K38:K43)</f>
        <v>0</v>
      </c>
      <c r="L44" s="223">
        <f>SUM(L38:L43)</f>
        <v>0</v>
      </c>
      <c r="M44" s="223">
        <f>SUM(M38:M43)</f>
        <v>0</v>
      </c>
      <c r="N44" s="223">
        <f>SUM(N38:N43)</f>
        <v>0</v>
      </c>
      <c r="O44" s="223">
        <f>SUM(O38:O43)</f>
        <v>0</v>
      </c>
      <c r="P44" s="223">
        <f ca="1">SUM(P38:P43)</f>
        <v>0</v>
      </c>
      <c r="Q44" s="223">
        <f>SUM(Q38:Q43)</f>
        <v>0</v>
      </c>
      <c r="R44" s="223">
        <f ca="1">SUM(R38:R43)</f>
        <v>0</v>
      </c>
      <c r="S44" s="114">
        <f t="shared" ca="1" si="21"/>
        <v>0</v>
      </c>
      <c r="T44" s="92" t="e">
        <f>#REF!-Q44</f>
        <v>#REF!</v>
      </c>
      <c r="U44" s="95" t="e">
        <f ca="1">#REF!-R44</f>
        <v>#REF!</v>
      </c>
      <c r="V44" s="96" t="str">
        <f ca="1">IFERROR(R44/#REF!,"")</f>
        <v/>
      </c>
      <c r="W44" s="68"/>
      <c r="X44" s="8"/>
      <c r="Y44" s="8"/>
      <c r="Z44" s="8"/>
      <c r="AA44" s="8"/>
      <c r="AB44" s="8"/>
      <c r="AC44" s="8"/>
      <c r="AD44" s="8"/>
      <c r="AE44" s="8"/>
      <c r="AF44" s="8"/>
      <c r="AG44" s="8"/>
      <c r="AH44" s="8"/>
      <c r="AI44" s="8"/>
      <c r="AJ44" s="8"/>
      <c r="AK44" s="8"/>
      <c r="AL44" s="8"/>
      <c r="AM44" s="8"/>
      <c r="AN44" s="8"/>
      <c r="AO44" s="8"/>
      <c r="AP44" s="8"/>
      <c r="AQ44" s="8"/>
    </row>
    <row r="45" spans="1:43">
      <c r="A45" s="195" t="s">
        <v>41</v>
      </c>
      <c r="B45" s="195"/>
      <c r="C45" s="195"/>
      <c r="D45" s="195"/>
      <c r="E45" s="124"/>
      <c r="F45" s="124"/>
      <c r="G45" s="44"/>
      <c r="H45" s="123"/>
      <c r="I45" s="123"/>
      <c r="J45" s="123"/>
      <c r="K45" s="123"/>
      <c r="L45" s="123"/>
      <c r="M45" s="123"/>
      <c r="N45" s="123"/>
      <c r="O45" s="123"/>
      <c r="P45" s="123"/>
      <c r="Q45" s="123"/>
      <c r="R45" s="123"/>
      <c r="S45" s="115">
        <f t="shared" si="21"/>
        <v>0</v>
      </c>
      <c r="T45" s="12" t="e">
        <f>#REF!-Q45</f>
        <v>#REF!</v>
      </c>
      <c r="U45" s="97" t="e">
        <f>#REF!-R45</f>
        <v>#REF!</v>
      </c>
      <c r="V45" s="98" t="str">
        <f>IFERROR(R45/#REF!,"")</f>
        <v/>
      </c>
      <c r="W45" s="69"/>
      <c r="X45" s="8"/>
      <c r="Y45" s="8"/>
      <c r="Z45" s="8"/>
      <c r="AA45" s="8"/>
      <c r="AB45" s="8"/>
      <c r="AC45" s="8"/>
      <c r="AD45" s="8"/>
      <c r="AE45" s="8"/>
      <c r="AF45" s="8"/>
      <c r="AG45" s="8"/>
      <c r="AH45" s="8"/>
      <c r="AI45" s="8"/>
      <c r="AJ45" s="8"/>
      <c r="AK45" s="8"/>
      <c r="AL45" s="8"/>
      <c r="AM45" s="8"/>
      <c r="AN45" s="8"/>
      <c r="AO45" s="8"/>
      <c r="AP45" s="8"/>
      <c r="AQ45" s="8"/>
    </row>
    <row r="46" spans="1:43">
      <c r="A46" s="233"/>
      <c r="B46" s="240">
        <v>0</v>
      </c>
      <c r="C46" s="238">
        <f t="shared" ref="C46:C50" si="29">B46/$B$52</f>
        <v>0</v>
      </c>
      <c r="D46" s="234">
        <v>0</v>
      </c>
      <c r="E46" s="242">
        <f>B46+D46</f>
        <v>0</v>
      </c>
      <c r="F46" s="228">
        <f>B46/2</f>
        <v>0</v>
      </c>
      <c r="G46" s="45"/>
      <c r="H46" s="258">
        <v>0</v>
      </c>
      <c r="I46" s="260"/>
      <c r="J46" s="228">
        <v>0</v>
      </c>
      <c r="K46" s="260"/>
      <c r="L46" s="228">
        <v>0</v>
      </c>
      <c r="M46" s="260"/>
      <c r="N46" s="228">
        <v>0</v>
      </c>
      <c r="O46" s="260"/>
      <c r="P46" s="259">
        <f t="shared" ref="P46:P50" ca="1" si="30">SUMIF($H$12:$O$13,"Argent",$H46:$O46)</f>
        <v>0</v>
      </c>
      <c r="Q46" s="260">
        <f t="shared" ref="Q46:Q50" si="31">I46+K46+M46+O46</f>
        <v>0</v>
      </c>
      <c r="R46" s="259">
        <f t="shared" ref="R46:R50" ca="1" si="32">P46+Q46</f>
        <v>0</v>
      </c>
      <c r="S46" s="113">
        <f t="shared" ca="1" si="21"/>
        <v>0</v>
      </c>
      <c r="T46" s="90" t="e">
        <f>#REF!-Q46</f>
        <v>#REF!</v>
      </c>
      <c r="U46" s="93" t="e">
        <f ca="1">#REF!-R46</f>
        <v>#REF!</v>
      </c>
      <c r="V46" s="94" t="str">
        <f ca="1">IFERROR(R46/#REF!,"")</f>
        <v/>
      </c>
      <c r="W46" s="67"/>
      <c r="X46" s="8"/>
      <c r="Y46" s="8"/>
      <c r="Z46" s="8"/>
      <c r="AA46" s="8"/>
      <c r="AB46" s="8"/>
      <c r="AC46" s="8"/>
      <c r="AD46" s="8"/>
      <c r="AE46" s="8"/>
      <c r="AF46" s="8"/>
      <c r="AG46" s="8"/>
      <c r="AH46" s="8"/>
      <c r="AI46" s="8"/>
      <c r="AJ46" s="8"/>
      <c r="AK46" s="8"/>
      <c r="AL46" s="8"/>
      <c r="AM46" s="8"/>
      <c r="AN46" s="8"/>
      <c r="AO46" s="8"/>
      <c r="AP46" s="8"/>
      <c r="AQ46" s="8"/>
    </row>
    <row r="47" spans="1:43">
      <c r="A47" s="233"/>
      <c r="B47" s="240">
        <v>0</v>
      </c>
      <c r="C47" s="238">
        <f t="shared" si="29"/>
        <v>0</v>
      </c>
      <c r="D47" s="234">
        <v>0</v>
      </c>
      <c r="E47" s="242">
        <f t="shared" ref="E47:E50" si="33">B47+D47</f>
        <v>0</v>
      </c>
      <c r="F47" s="228">
        <f t="shared" ref="F47:F50" si="34">B47/2</f>
        <v>0</v>
      </c>
      <c r="G47" s="45"/>
      <c r="H47" s="258">
        <v>0</v>
      </c>
      <c r="I47" s="260"/>
      <c r="J47" s="228">
        <v>0</v>
      </c>
      <c r="K47" s="260"/>
      <c r="L47" s="228">
        <v>0</v>
      </c>
      <c r="M47" s="260"/>
      <c r="N47" s="228">
        <v>0</v>
      </c>
      <c r="O47" s="260"/>
      <c r="P47" s="259">
        <f t="shared" ca="1" si="30"/>
        <v>0</v>
      </c>
      <c r="Q47" s="260">
        <f t="shared" si="31"/>
        <v>0</v>
      </c>
      <c r="R47" s="259">
        <f t="shared" ca="1" si="32"/>
        <v>0</v>
      </c>
      <c r="S47" s="113">
        <f t="shared" ca="1" si="21"/>
        <v>0</v>
      </c>
      <c r="T47" s="90" t="e">
        <f>#REF!-Q47</f>
        <v>#REF!</v>
      </c>
      <c r="U47" s="93" t="e">
        <f ca="1">#REF!-R47</f>
        <v>#REF!</v>
      </c>
      <c r="V47" s="94" t="str">
        <f ca="1">IFERROR(R47/#REF!,"")</f>
        <v/>
      </c>
      <c r="W47" s="67"/>
      <c r="X47" s="8"/>
      <c r="Y47" s="8"/>
      <c r="Z47" s="8"/>
      <c r="AA47" s="8"/>
      <c r="AB47" s="8"/>
      <c r="AC47" s="8"/>
      <c r="AD47" s="8"/>
      <c r="AE47" s="8"/>
      <c r="AF47" s="8"/>
      <c r="AG47" s="8"/>
      <c r="AH47" s="8"/>
      <c r="AI47" s="8"/>
      <c r="AJ47" s="8"/>
      <c r="AK47" s="8"/>
      <c r="AL47" s="8"/>
      <c r="AM47" s="8"/>
      <c r="AN47" s="8"/>
      <c r="AO47" s="8"/>
      <c r="AP47" s="8"/>
      <c r="AQ47" s="8"/>
    </row>
    <row r="48" spans="1:43">
      <c r="A48" s="243"/>
      <c r="B48" s="240">
        <v>0</v>
      </c>
      <c r="C48" s="244">
        <f t="shared" si="29"/>
        <v>0</v>
      </c>
      <c r="D48" s="234">
        <v>0</v>
      </c>
      <c r="E48" s="242">
        <f t="shared" si="33"/>
        <v>0</v>
      </c>
      <c r="F48" s="228">
        <f t="shared" si="34"/>
        <v>0</v>
      </c>
      <c r="G48" s="45"/>
      <c r="H48" s="258">
        <v>0</v>
      </c>
      <c r="I48" s="260"/>
      <c r="J48" s="228">
        <v>0</v>
      </c>
      <c r="K48" s="260"/>
      <c r="L48" s="228">
        <v>0</v>
      </c>
      <c r="M48" s="260"/>
      <c r="N48" s="228">
        <v>0</v>
      </c>
      <c r="O48" s="260"/>
      <c r="P48" s="259">
        <f t="shared" ca="1" si="30"/>
        <v>0</v>
      </c>
      <c r="Q48" s="260">
        <f t="shared" si="31"/>
        <v>0</v>
      </c>
      <c r="R48" s="259">
        <f t="shared" ca="1" si="32"/>
        <v>0</v>
      </c>
      <c r="S48" s="113">
        <f t="shared" ca="1" si="21"/>
        <v>0</v>
      </c>
      <c r="T48" s="90" t="e">
        <f>#REF!-Q48</f>
        <v>#REF!</v>
      </c>
      <c r="U48" s="93" t="e">
        <f ca="1">#REF!-R48</f>
        <v>#REF!</v>
      </c>
      <c r="V48" s="94" t="str">
        <f ca="1">IFERROR(R48/#REF!,"")</f>
        <v/>
      </c>
      <c r="W48" s="67"/>
      <c r="X48" s="8"/>
      <c r="Y48" s="8"/>
      <c r="Z48" s="8"/>
      <c r="AA48" s="8"/>
      <c r="AB48" s="8"/>
      <c r="AC48" s="8"/>
      <c r="AD48" s="8"/>
      <c r="AE48" s="8"/>
      <c r="AF48" s="8"/>
      <c r="AG48" s="8"/>
      <c r="AH48" s="8"/>
      <c r="AI48" s="8"/>
      <c r="AJ48" s="8"/>
      <c r="AK48" s="8"/>
      <c r="AL48" s="8"/>
      <c r="AM48" s="8"/>
      <c r="AN48" s="8"/>
      <c r="AO48" s="8"/>
      <c r="AP48" s="8"/>
      <c r="AQ48" s="8"/>
    </row>
    <row r="49" spans="1:43">
      <c r="A49" s="233"/>
      <c r="B49" s="240">
        <v>0</v>
      </c>
      <c r="C49" s="238">
        <f t="shared" si="29"/>
        <v>0</v>
      </c>
      <c r="D49" s="234">
        <v>0</v>
      </c>
      <c r="E49" s="242">
        <f t="shared" si="33"/>
        <v>0</v>
      </c>
      <c r="F49" s="228">
        <f t="shared" si="34"/>
        <v>0</v>
      </c>
      <c r="G49" s="45"/>
      <c r="H49" s="258">
        <v>0</v>
      </c>
      <c r="I49" s="260"/>
      <c r="J49" s="228">
        <v>0</v>
      </c>
      <c r="K49" s="260"/>
      <c r="L49" s="228">
        <v>0</v>
      </c>
      <c r="M49" s="260"/>
      <c r="N49" s="228">
        <v>0</v>
      </c>
      <c r="O49" s="260"/>
      <c r="P49" s="259">
        <f t="shared" ca="1" si="30"/>
        <v>0</v>
      </c>
      <c r="Q49" s="260">
        <f t="shared" si="31"/>
        <v>0</v>
      </c>
      <c r="R49" s="259">
        <f t="shared" ca="1" si="32"/>
        <v>0</v>
      </c>
      <c r="S49" s="113">
        <f t="shared" ca="1" si="21"/>
        <v>0</v>
      </c>
      <c r="T49" s="90" t="e">
        <f>#REF!-Q49</f>
        <v>#REF!</v>
      </c>
      <c r="U49" s="93" t="e">
        <f ca="1">#REF!-R49</f>
        <v>#REF!</v>
      </c>
      <c r="V49" s="94" t="str">
        <f ca="1">IFERROR(R49/#REF!,"")</f>
        <v/>
      </c>
      <c r="W49" s="67"/>
      <c r="X49" s="8"/>
      <c r="Y49" s="8"/>
      <c r="Z49" s="8"/>
      <c r="AA49" s="8"/>
      <c r="AB49" s="8"/>
      <c r="AC49" s="8"/>
      <c r="AD49" s="8"/>
      <c r="AE49" s="8"/>
      <c r="AF49" s="8"/>
      <c r="AG49" s="8"/>
      <c r="AH49" s="8"/>
      <c r="AI49" s="8"/>
      <c r="AJ49" s="8"/>
      <c r="AK49" s="8"/>
      <c r="AL49" s="8"/>
      <c r="AM49" s="8"/>
      <c r="AN49" s="8"/>
      <c r="AO49" s="8"/>
      <c r="AP49" s="8"/>
      <c r="AQ49" s="8"/>
    </row>
    <row r="50" spans="1:43">
      <c r="A50" s="245"/>
      <c r="B50" s="240">
        <v>0</v>
      </c>
      <c r="C50" s="246">
        <f t="shared" si="29"/>
        <v>0</v>
      </c>
      <c r="D50" s="234">
        <v>0</v>
      </c>
      <c r="E50" s="242">
        <f t="shared" si="33"/>
        <v>0</v>
      </c>
      <c r="F50" s="228">
        <f t="shared" si="34"/>
        <v>0</v>
      </c>
      <c r="G50" s="45"/>
      <c r="H50" s="258">
        <v>0</v>
      </c>
      <c r="I50" s="260"/>
      <c r="J50" s="228">
        <v>0</v>
      </c>
      <c r="K50" s="260"/>
      <c r="L50" s="228">
        <v>0</v>
      </c>
      <c r="M50" s="260"/>
      <c r="N50" s="228">
        <v>0</v>
      </c>
      <c r="O50" s="260"/>
      <c r="P50" s="259">
        <f t="shared" ca="1" si="30"/>
        <v>0</v>
      </c>
      <c r="Q50" s="260">
        <f t="shared" si="31"/>
        <v>0</v>
      </c>
      <c r="R50" s="259">
        <f t="shared" ca="1" si="32"/>
        <v>0</v>
      </c>
      <c r="S50" s="113">
        <f t="shared" ca="1" si="21"/>
        <v>0</v>
      </c>
      <c r="T50" s="90" t="e">
        <f>#REF!-Q50</f>
        <v>#REF!</v>
      </c>
      <c r="U50" s="93" t="e">
        <f ca="1">#REF!-R50</f>
        <v>#REF!</v>
      </c>
      <c r="V50" s="94" t="str">
        <f ca="1">IFERROR(R50/#REF!,"")</f>
        <v/>
      </c>
      <c r="W50" s="67"/>
      <c r="X50" s="8"/>
      <c r="Y50" s="8"/>
      <c r="Z50" s="8"/>
      <c r="AA50" s="8"/>
      <c r="AB50" s="8"/>
      <c r="AC50" s="8"/>
      <c r="AD50" s="8"/>
      <c r="AE50" s="8"/>
      <c r="AF50" s="8"/>
      <c r="AG50" s="8"/>
      <c r="AH50" s="8"/>
      <c r="AI50" s="8"/>
      <c r="AJ50" s="8"/>
      <c r="AK50" s="8"/>
      <c r="AL50" s="8"/>
      <c r="AM50" s="8"/>
      <c r="AN50" s="8"/>
      <c r="AO50" s="8"/>
      <c r="AP50" s="8"/>
      <c r="AQ50" s="8"/>
    </row>
    <row r="51" spans="1:43">
      <c r="A51" s="198" t="s">
        <v>40</v>
      </c>
      <c r="B51" s="220">
        <f>SUM(B45:B50)</f>
        <v>0</v>
      </c>
      <c r="C51" s="209">
        <f>SUM(C45:C50)</f>
        <v>0</v>
      </c>
      <c r="D51" s="213">
        <f>SUM(D45:D50)</f>
        <v>0</v>
      </c>
      <c r="E51" s="219">
        <f>SUM(E46:E50)</f>
        <v>0</v>
      </c>
      <c r="F51" s="219">
        <f>SUM(F46:F50)</f>
        <v>0</v>
      </c>
      <c r="G51" s="46"/>
      <c r="H51" s="223">
        <f>SUM(H46:H50)</f>
        <v>0</v>
      </c>
      <c r="I51" s="223">
        <f t="shared" ref="I51:AA51" si="35">SUM(I46:I50)</f>
        <v>0</v>
      </c>
      <c r="J51" s="223">
        <f>SUM(J46:J50)</f>
        <v>0</v>
      </c>
      <c r="K51" s="223">
        <f t="shared" si="35"/>
        <v>0</v>
      </c>
      <c r="L51" s="223">
        <f t="shared" si="35"/>
        <v>0</v>
      </c>
      <c r="M51" s="223">
        <f t="shared" si="35"/>
        <v>0</v>
      </c>
      <c r="N51" s="223">
        <f t="shared" si="35"/>
        <v>0</v>
      </c>
      <c r="O51" s="223">
        <f t="shared" si="35"/>
        <v>0</v>
      </c>
      <c r="P51" s="223">
        <f t="shared" ca="1" si="35"/>
        <v>0</v>
      </c>
      <c r="Q51" s="223">
        <f t="shared" si="35"/>
        <v>0</v>
      </c>
      <c r="R51" s="223">
        <f t="shared" ca="1" si="35"/>
        <v>0</v>
      </c>
      <c r="S51" s="223">
        <f t="shared" ca="1" si="35"/>
        <v>0</v>
      </c>
      <c r="T51" s="223" t="e">
        <f t="shared" si="35"/>
        <v>#REF!</v>
      </c>
      <c r="U51" s="223" t="e">
        <f t="shared" ca="1" si="35"/>
        <v>#REF!</v>
      </c>
      <c r="V51" s="223">
        <f t="shared" ca="1" si="35"/>
        <v>0</v>
      </c>
      <c r="W51" s="223">
        <f t="shared" si="35"/>
        <v>0</v>
      </c>
      <c r="X51" s="223">
        <f t="shared" si="35"/>
        <v>0</v>
      </c>
      <c r="Y51" s="223">
        <f t="shared" si="35"/>
        <v>0</v>
      </c>
      <c r="Z51" s="223">
        <f t="shared" si="35"/>
        <v>0</v>
      </c>
      <c r="AA51" s="223">
        <f t="shared" si="35"/>
        <v>0</v>
      </c>
      <c r="AB51" s="8"/>
      <c r="AC51" s="8"/>
      <c r="AD51" s="8"/>
      <c r="AE51" s="8"/>
      <c r="AF51" s="8"/>
      <c r="AG51" s="8"/>
      <c r="AH51" s="8"/>
      <c r="AI51" s="8"/>
      <c r="AJ51" s="8"/>
      <c r="AK51" s="8"/>
      <c r="AL51" s="8"/>
      <c r="AM51" s="8"/>
      <c r="AN51" s="8"/>
      <c r="AO51" s="8"/>
      <c r="AP51" s="8"/>
      <c r="AQ51" s="8"/>
    </row>
    <row r="52" spans="1:43" ht="21.75" customHeight="1" thickBot="1">
      <c r="A52" s="197" t="s">
        <v>42</v>
      </c>
      <c r="B52" s="217">
        <f>B21+B29+B36+B44+B51</f>
        <v>1</v>
      </c>
      <c r="C52" s="211">
        <f>C21+C29+C36+C44+C51</f>
        <v>1</v>
      </c>
      <c r="D52" s="217">
        <f>D21+D29+D36+D44+D51</f>
        <v>0</v>
      </c>
      <c r="E52" s="217">
        <f>E21+E29+E36+E44+E51</f>
        <v>1</v>
      </c>
      <c r="F52" s="217">
        <f>F21+F29+F36+F44+F51</f>
        <v>0.5</v>
      </c>
      <c r="G52" s="48"/>
      <c r="H52" s="125">
        <f>SUM(H21+H29+H36+H44+H51 )</f>
        <v>1</v>
      </c>
      <c r="I52" s="125">
        <f>SUM(I21+I29+I36+I44+I51 )</f>
        <v>0</v>
      </c>
      <c r="J52" s="125">
        <f>SUM(J21+J29+J36+J44+J51 )</f>
        <v>0</v>
      </c>
      <c r="K52" s="125">
        <f>SUM(K21+K29+K36+K44+K51 )</f>
        <v>0</v>
      </c>
      <c r="L52" s="125">
        <f>SUM(L21+L29+L36+L44+L51 )</f>
        <v>0</v>
      </c>
      <c r="M52" s="125">
        <f>SUM(M21+M29+M36+M44+M51 )</f>
        <v>0</v>
      </c>
      <c r="N52" s="125">
        <f>SUM(N21+N29+N36+N44+N51 )</f>
        <v>0</v>
      </c>
      <c r="O52" s="125">
        <f>SUM(O21+O29+O36+O44+O51 )</f>
        <v>0</v>
      </c>
      <c r="P52" s="125">
        <f t="shared" ref="P52" ca="1" si="36">SUMIF($H$12:$O$13,"Argent",$H52:$O52)</f>
        <v>1</v>
      </c>
      <c r="Q52" s="125">
        <f t="shared" ref="Q52" si="37">SUMIF($H$12:$O$12,"Biens et services",$H52:$O52)</f>
        <v>0</v>
      </c>
      <c r="R52" s="125">
        <f ca="1">P52+Q52</f>
        <v>1</v>
      </c>
      <c r="S52" s="116">
        <f t="shared" ca="1" si="21"/>
        <v>0</v>
      </c>
      <c r="T52" s="99" t="e">
        <f>#REF!-Q52</f>
        <v>#REF!</v>
      </c>
      <c r="U52" s="100" t="e">
        <f ca="1">#REF!-R52</f>
        <v>#REF!</v>
      </c>
      <c r="V52" s="101" t="str">
        <f ca="1">IFERROR(R52/#REF!,"")</f>
        <v/>
      </c>
      <c r="W52" s="70"/>
      <c r="X52" s="8"/>
      <c r="Y52" s="8"/>
      <c r="Z52" s="8"/>
      <c r="AA52" s="8"/>
      <c r="AB52" s="8"/>
      <c r="AC52" s="8"/>
      <c r="AD52" s="8"/>
      <c r="AE52" s="8"/>
      <c r="AF52" s="8"/>
      <c r="AG52" s="8"/>
      <c r="AH52" s="8"/>
      <c r="AI52" s="8"/>
      <c r="AJ52" s="8"/>
      <c r="AK52" s="8"/>
      <c r="AL52" s="8"/>
      <c r="AM52" s="8"/>
      <c r="AN52" s="8"/>
      <c r="AO52" s="8"/>
      <c r="AP52" s="8"/>
      <c r="AQ52" s="8"/>
    </row>
    <row r="53" spans="1:43" s="184" customFormat="1" ht="21.75" customHeight="1">
      <c r="A53" s="200"/>
      <c r="B53" s="200"/>
      <c r="C53" s="200"/>
      <c r="D53" s="200"/>
      <c r="E53" s="185"/>
      <c r="F53" s="185"/>
      <c r="G53" s="199"/>
      <c r="H53" s="191"/>
      <c r="I53" s="191"/>
      <c r="J53" s="191"/>
      <c r="K53" s="191"/>
      <c r="L53" s="191"/>
      <c r="M53" s="191"/>
      <c r="N53" s="191"/>
      <c r="O53" s="191"/>
      <c r="P53" s="191"/>
      <c r="Q53" s="191"/>
      <c r="R53" s="191"/>
      <c r="S53" s="186"/>
      <c r="T53" s="187"/>
      <c r="U53" s="188"/>
      <c r="V53" s="189"/>
      <c r="W53" s="183"/>
    </row>
    <row r="54" spans="1:43" ht="16" thickBot="1">
      <c r="A54" s="265"/>
      <c r="B54" s="204"/>
      <c r="C54" s="204"/>
      <c r="D54" s="204"/>
      <c r="E54" s="190"/>
      <c r="F54" s="42"/>
      <c r="G54" s="48"/>
      <c r="H54" s="322" t="s">
        <v>87</v>
      </c>
      <c r="I54" s="323"/>
      <c r="J54" s="323"/>
      <c r="K54" s="323"/>
      <c r="L54" s="323"/>
      <c r="M54" s="323"/>
      <c r="N54" s="323"/>
      <c r="O54" s="323"/>
      <c r="P54" s="323"/>
      <c r="Q54" s="323"/>
      <c r="R54" s="324"/>
      <c r="S54" s="126"/>
      <c r="T54" s="16"/>
      <c r="U54" s="17"/>
      <c r="V54" s="80"/>
      <c r="W54" s="70"/>
      <c r="X54" s="8"/>
      <c r="Y54" s="8"/>
      <c r="Z54" s="8"/>
      <c r="AA54" s="8"/>
      <c r="AB54" s="8"/>
      <c r="AC54" s="8"/>
      <c r="AD54" s="8"/>
      <c r="AE54" s="8"/>
      <c r="AF54" s="8"/>
      <c r="AG54" s="8"/>
      <c r="AH54" s="8"/>
      <c r="AI54" s="8"/>
      <c r="AJ54" s="8"/>
      <c r="AK54" s="8"/>
      <c r="AL54" s="8"/>
      <c r="AM54" s="8"/>
      <c r="AN54" s="8"/>
      <c r="AO54" s="8"/>
      <c r="AP54" s="8"/>
      <c r="AQ54" s="8"/>
    </row>
    <row r="55" spans="1:43" s="59" customFormat="1" ht="44.15" customHeight="1">
      <c r="A55" s="56"/>
      <c r="B55" s="205"/>
      <c r="C55" s="205"/>
      <c r="D55" s="205"/>
      <c r="E55" s="57"/>
      <c r="F55" s="55"/>
      <c r="G55" s="55"/>
      <c r="H55" s="119" t="s">
        <v>24</v>
      </c>
      <c r="I55" s="119" t="s">
        <v>24</v>
      </c>
      <c r="J55" s="119" t="s">
        <v>24</v>
      </c>
      <c r="K55" s="119" t="s">
        <v>24</v>
      </c>
      <c r="L55" s="119" t="s">
        <v>24</v>
      </c>
      <c r="M55" s="119" t="s">
        <v>24</v>
      </c>
      <c r="N55" s="119" t="s">
        <v>24</v>
      </c>
      <c r="O55" s="129" t="s">
        <v>24</v>
      </c>
      <c r="P55" s="332" t="s">
        <v>25</v>
      </c>
      <c r="Q55" s="333"/>
      <c r="R55" s="334"/>
      <c r="S55" s="335" t="s">
        <v>26</v>
      </c>
      <c r="T55" s="336"/>
      <c r="U55" s="337"/>
      <c r="V55" s="110" t="s">
        <v>43</v>
      </c>
      <c r="W55" s="71"/>
      <c r="X55" s="58"/>
      <c r="Y55" s="58"/>
      <c r="Z55" s="58"/>
      <c r="AA55" s="58"/>
      <c r="AB55" s="58"/>
      <c r="AC55" s="58"/>
      <c r="AD55" s="58"/>
      <c r="AE55" s="58"/>
      <c r="AF55" s="58"/>
      <c r="AG55" s="58"/>
      <c r="AH55" s="58"/>
      <c r="AI55" s="58"/>
      <c r="AJ55" s="58"/>
      <c r="AK55" s="58"/>
      <c r="AL55" s="58"/>
      <c r="AM55" s="58"/>
      <c r="AN55" s="58"/>
      <c r="AO55" s="58"/>
      <c r="AP55" s="58"/>
      <c r="AQ55" s="58"/>
    </row>
    <row r="56" spans="1:43" ht="24" customHeight="1">
      <c r="A56" s="338" t="s">
        <v>44</v>
      </c>
      <c r="B56" s="340" t="s">
        <v>34</v>
      </c>
      <c r="C56" s="340" t="s">
        <v>91</v>
      </c>
      <c r="D56" s="300" t="s">
        <v>92</v>
      </c>
      <c r="E56" s="340" t="s">
        <v>25</v>
      </c>
      <c r="F56" s="9"/>
      <c r="G56" s="48"/>
      <c r="H56" s="328" t="s">
        <v>30</v>
      </c>
      <c r="I56" s="329"/>
      <c r="J56" s="328" t="s">
        <v>31</v>
      </c>
      <c r="K56" s="329"/>
      <c r="L56" s="328" t="s">
        <v>32</v>
      </c>
      <c r="M56" s="329"/>
      <c r="N56" s="328" t="s">
        <v>33</v>
      </c>
      <c r="O56" s="330"/>
      <c r="P56" s="311"/>
      <c r="Q56" s="312"/>
      <c r="R56" s="313"/>
      <c r="S56" s="318"/>
      <c r="T56" s="318"/>
      <c r="U56" s="318"/>
      <c r="V56" s="87"/>
      <c r="W56" s="72"/>
      <c r="X56" s="8"/>
      <c r="Y56" s="8"/>
      <c r="Z56" s="8"/>
      <c r="AA56" s="8"/>
      <c r="AB56" s="8"/>
      <c r="AC56" s="8"/>
      <c r="AD56" s="8"/>
      <c r="AE56" s="8"/>
      <c r="AF56" s="8"/>
      <c r="AG56" s="8"/>
      <c r="AH56" s="8"/>
      <c r="AI56" s="8"/>
      <c r="AJ56" s="8"/>
      <c r="AK56" s="8"/>
      <c r="AL56" s="8"/>
      <c r="AM56" s="8"/>
      <c r="AN56" s="8"/>
      <c r="AO56" s="8"/>
      <c r="AP56" s="8"/>
      <c r="AQ56" s="8"/>
    </row>
    <row r="57" spans="1:43" ht="39">
      <c r="A57" s="339"/>
      <c r="B57" s="341"/>
      <c r="C57" s="341"/>
      <c r="D57" s="301"/>
      <c r="E57" s="341"/>
      <c r="F57" s="9"/>
      <c r="G57" s="48"/>
      <c r="H57" s="121" t="s">
        <v>34</v>
      </c>
      <c r="I57" s="207" t="s">
        <v>90</v>
      </c>
      <c r="J57" s="121" t="s">
        <v>34</v>
      </c>
      <c r="K57" s="120" t="s">
        <v>94</v>
      </c>
      <c r="L57" s="121" t="s">
        <v>34</v>
      </c>
      <c r="M57" s="120" t="s">
        <v>94</v>
      </c>
      <c r="N57" s="121" t="s">
        <v>34</v>
      </c>
      <c r="O57" s="120" t="s">
        <v>94</v>
      </c>
      <c r="P57" s="121" t="s">
        <v>34</v>
      </c>
      <c r="Q57" s="120" t="s">
        <v>94</v>
      </c>
      <c r="R57" s="122" t="s">
        <v>25</v>
      </c>
      <c r="S57" s="111" t="s">
        <v>34</v>
      </c>
      <c r="T57" s="5" t="s">
        <v>29</v>
      </c>
      <c r="U57" s="108" t="s">
        <v>25</v>
      </c>
      <c r="V57" s="88"/>
      <c r="W57" s="72"/>
      <c r="X57" s="8"/>
      <c r="Y57" s="8"/>
      <c r="Z57" s="8"/>
      <c r="AA57" s="8"/>
      <c r="AB57" s="8"/>
      <c r="AC57" s="8"/>
      <c r="AD57" s="8"/>
      <c r="AE57" s="8"/>
      <c r="AF57" s="8"/>
      <c r="AG57" s="8"/>
      <c r="AH57" s="8"/>
      <c r="AI57" s="8"/>
      <c r="AJ57" s="8"/>
      <c r="AK57" s="8"/>
      <c r="AL57" s="8"/>
      <c r="AM57" s="8"/>
      <c r="AN57" s="8"/>
      <c r="AO57" s="8"/>
      <c r="AP57" s="8"/>
      <c r="AQ57" s="8"/>
    </row>
    <row r="58" spans="1:43">
      <c r="A58" s="196" t="s">
        <v>45</v>
      </c>
      <c r="B58" s="206"/>
      <c r="C58" s="206"/>
      <c r="D58" s="206"/>
      <c r="E58" s="131"/>
      <c r="F58" s="9"/>
      <c r="G58" s="48"/>
      <c r="H58" s="123"/>
      <c r="I58" s="123"/>
      <c r="J58" s="123"/>
      <c r="K58" s="123"/>
      <c r="L58" s="123"/>
      <c r="M58" s="123"/>
      <c r="N58" s="123"/>
      <c r="O58" s="128"/>
      <c r="P58" s="123"/>
      <c r="Q58" s="123"/>
      <c r="R58" s="123"/>
      <c r="S58" s="117"/>
      <c r="T58" s="11"/>
      <c r="U58" s="18"/>
      <c r="V58" s="89"/>
      <c r="W58" s="73"/>
      <c r="X58" s="8"/>
      <c r="Y58" s="8"/>
      <c r="Z58" s="8"/>
      <c r="AA58" s="8"/>
      <c r="AB58" s="8"/>
      <c r="AC58" s="8"/>
      <c r="AD58" s="8"/>
      <c r="AE58" s="8"/>
      <c r="AF58" s="8"/>
      <c r="AG58" s="8"/>
      <c r="AH58" s="8"/>
      <c r="AI58" s="8"/>
      <c r="AJ58" s="8"/>
      <c r="AK58" s="8"/>
      <c r="AL58" s="8"/>
      <c r="AM58" s="8"/>
      <c r="AN58" s="8"/>
      <c r="AO58" s="8"/>
      <c r="AP58" s="8"/>
      <c r="AQ58" s="8"/>
    </row>
    <row r="59" spans="1:43">
      <c r="A59" s="247" t="s">
        <v>104</v>
      </c>
      <c r="B59" s="248">
        <v>0</v>
      </c>
      <c r="C59" s="249">
        <f>B59/$B$75</f>
        <v>0</v>
      </c>
      <c r="D59" s="250">
        <v>0</v>
      </c>
      <c r="E59" s="242">
        <f>B59+D59</f>
        <v>0</v>
      </c>
      <c r="F59" s="9"/>
      <c r="G59" s="48"/>
      <c r="H59" s="258">
        <v>0</v>
      </c>
      <c r="I59" s="260"/>
      <c r="J59" s="258">
        <v>0</v>
      </c>
      <c r="K59" s="260"/>
      <c r="L59" s="258">
        <v>0</v>
      </c>
      <c r="M59" s="260"/>
      <c r="N59" s="258">
        <v>0</v>
      </c>
      <c r="O59" s="261"/>
      <c r="P59" s="259">
        <v>0</v>
      </c>
      <c r="Q59" s="259">
        <f>I59+K59+M59+O59</f>
        <v>0</v>
      </c>
      <c r="R59" s="259">
        <f>SUM(P59:Q59)</f>
        <v>0</v>
      </c>
      <c r="S59" s="113">
        <f t="shared" ref="S59:S75" si="38">E59-P59</f>
        <v>0</v>
      </c>
      <c r="T59" s="90" t="e">
        <f>#REF!-Q59</f>
        <v>#REF!</v>
      </c>
      <c r="U59" s="91" t="e">
        <f>#REF!-R59</f>
        <v>#REF!</v>
      </c>
      <c r="V59" s="94" t="str">
        <f>IFERROR(R59/#REF!,"")</f>
        <v/>
      </c>
      <c r="W59" s="67"/>
      <c r="X59" s="8"/>
      <c r="Y59" s="8"/>
      <c r="Z59" s="8"/>
      <c r="AA59" s="8"/>
      <c r="AB59" s="8"/>
      <c r="AC59" s="8"/>
      <c r="AD59" s="8"/>
      <c r="AE59" s="8"/>
      <c r="AF59" s="8"/>
      <c r="AG59" s="8"/>
      <c r="AH59" s="8"/>
      <c r="AI59" s="8"/>
      <c r="AJ59" s="8"/>
      <c r="AK59" s="8"/>
      <c r="AL59" s="8"/>
      <c r="AM59" s="8"/>
      <c r="AN59" s="8"/>
      <c r="AO59" s="8"/>
      <c r="AP59" s="8"/>
      <c r="AQ59" s="8"/>
    </row>
    <row r="60" spans="1:43">
      <c r="A60" s="251"/>
      <c r="B60" s="252">
        <v>0</v>
      </c>
      <c r="C60" s="249">
        <f>B60/$B$75</f>
        <v>0</v>
      </c>
      <c r="D60" s="250">
        <v>0</v>
      </c>
      <c r="E60" s="242">
        <f t="shared" ref="E60:E74" si="39">B60+D60</f>
        <v>0</v>
      </c>
      <c r="F60" s="9"/>
      <c r="G60" s="48"/>
      <c r="H60" s="258">
        <v>0</v>
      </c>
      <c r="I60" s="260"/>
      <c r="J60" s="258">
        <v>0</v>
      </c>
      <c r="K60" s="260"/>
      <c r="L60" s="258">
        <v>0</v>
      </c>
      <c r="M60" s="260"/>
      <c r="N60" s="258">
        <v>0</v>
      </c>
      <c r="O60" s="261"/>
      <c r="P60" s="259">
        <f t="shared" ref="P60:P63" si="40">H60+J60+L60+N60</f>
        <v>0</v>
      </c>
      <c r="Q60" s="259">
        <f t="shared" ref="Q60:Q63" si="41">I60+K60+M60+O60</f>
        <v>0</v>
      </c>
      <c r="R60" s="259">
        <f t="shared" ref="R60:R63" si="42">SUM(P60:Q60)</f>
        <v>0</v>
      </c>
      <c r="S60" s="113">
        <f t="shared" si="38"/>
        <v>0</v>
      </c>
      <c r="T60" s="90" t="e">
        <f>#REF!-Q60</f>
        <v>#REF!</v>
      </c>
      <c r="U60" s="91" t="e">
        <f>#REF!-R60</f>
        <v>#REF!</v>
      </c>
      <c r="V60" s="102" t="str">
        <f>IFERROR(R60/#REF!,"")</f>
        <v/>
      </c>
      <c r="W60" s="67"/>
      <c r="X60" s="8"/>
      <c r="Y60" s="8"/>
      <c r="Z60" s="8"/>
      <c r="AA60" s="8"/>
      <c r="AB60" s="8"/>
      <c r="AC60" s="8"/>
      <c r="AD60" s="8"/>
      <c r="AE60" s="8"/>
      <c r="AF60" s="8"/>
      <c r="AG60" s="8"/>
      <c r="AH60" s="8"/>
      <c r="AI60" s="8"/>
      <c r="AJ60" s="8"/>
      <c r="AK60" s="8"/>
      <c r="AL60" s="8"/>
      <c r="AM60" s="8"/>
      <c r="AN60" s="8"/>
      <c r="AO60" s="8"/>
      <c r="AP60" s="8"/>
      <c r="AQ60" s="8"/>
    </row>
    <row r="61" spans="1:43">
      <c r="A61" s="253"/>
      <c r="B61" s="252">
        <v>0</v>
      </c>
      <c r="C61" s="249">
        <f>B61/$B$75</f>
        <v>0</v>
      </c>
      <c r="D61" s="250">
        <v>0</v>
      </c>
      <c r="E61" s="242">
        <f t="shared" si="39"/>
        <v>0</v>
      </c>
      <c r="F61" s="9"/>
      <c r="G61" s="48"/>
      <c r="H61" s="258">
        <v>0</v>
      </c>
      <c r="I61" s="260"/>
      <c r="J61" s="258">
        <v>0</v>
      </c>
      <c r="K61" s="260"/>
      <c r="L61" s="258">
        <v>0</v>
      </c>
      <c r="M61" s="260"/>
      <c r="N61" s="258">
        <v>0</v>
      </c>
      <c r="O61" s="261"/>
      <c r="P61" s="259">
        <f t="shared" si="40"/>
        <v>0</v>
      </c>
      <c r="Q61" s="259">
        <f t="shared" si="41"/>
        <v>0</v>
      </c>
      <c r="R61" s="259">
        <f t="shared" si="42"/>
        <v>0</v>
      </c>
      <c r="S61" s="113">
        <f t="shared" si="38"/>
        <v>0</v>
      </c>
      <c r="T61" s="90" t="e">
        <f>#REF!-Q61</f>
        <v>#REF!</v>
      </c>
      <c r="U61" s="91" t="e">
        <f>#REF!-R61</f>
        <v>#REF!</v>
      </c>
      <c r="V61" s="102" t="str">
        <f>IFERROR(R61/#REF!,"")</f>
        <v/>
      </c>
      <c r="W61" s="67"/>
      <c r="X61" s="8"/>
      <c r="Y61" s="8"/>
      <c r="Z61" s="8"/>
      <c r="AA61" s="8"/>
      <c r="AB61" s="8"/>
      <c r="AC61" s="8"/>
      <c r="AD61" s="8"/>
      <c r="AE61" s="8"/>
      <c r="AF61" s="8"/>
      <c r="AG61" s="8"/>
      <c r="AH61" s="8"/>
      <c r="AI61" s="8"/>
      <c r="AJ61" s="8"/>
      <c r="AK61" s="8"/>
      <c r="AL61" s="8"/>
      <c r="AM61" s="8"/>
      <c r="AN61" s="8"/>
      <c r="AO61" s="8"/>
      <c r="AP61" s="8"/>
      <c r="AQ61" s="8"/>
    </row>
    <row r="62" spans="1:43">
      <c r="A62" s="251"/>
      <c r="B62" s="252">
        <v>0</v>
      </c>
      <c r="C62" s="249">
        <f>B62/$B$75</f>
        <v>0</v>
      </c>
      <c r="D62" s="250">
        <v>0</v>
      </c>
      <c r="E62" s="242">
        <f t="shared" si="39"/>
        <v>0</v>
      </c>
      <c r="F62" s="9"/>
      <c r="G62" s="48"/>
      <c r="H62" s="258">
        <v>0</v>
      </c>
      <c r="I62" s="260"/>
      <c r="J62" s="258">
        <v>0</v>
      </c>
      <c r="K62" s="260"/>
      <c r="L62" s="258">
        <v>0</v>
      </c>
      <c r="M62" s="260"/>
      <c r="N62" s="258">
        <v>0</v>
      </c>
      <c r="O62" s="261"/>
      <c r="P62" s="259">
        <f t="shared" si="40"/>
        <v>0</v>
      </c>
      <c r="Q62" s="259">
        <f t="shared" si="41"/>
        <v>0</v>
      </c>
      <c r="R62" s="259">
        <f t="shared" si="42"/>
        <v>0</v>
      </c>
      <c r="S62" s="113">
        <f t="shared" si="38"/>
        <v>0</v>
      </c>
      <c r="T62" s="90" t="e">
        <f>#REF!-Q62</f>
        <v>#REF!</v>
      </c>
      <c r="U62" s="91" t="e">
        <f>#REF!-R62</f>
        <v>#REF!</v>
      </c>
      <c r="V62" s="102" t="str">
        <f>IFERROR(R62/#REF!,"")</f>
        <v/>
      </c>
      <c r="W62" s="67"/>
      <c r="X62" s="8"/>
      <c r="Y62" s="8"/>
      <c r="Z62" s="8"/>
      <c r="AA62" s="8"/>
      <c r="AB62" s="8"/>
      <c r="AC62" s="8"/>
      <c r="AD62" s="8"/>
      <c r="AE62" s="8"/>
      <c r="AF62" s="8"/>
      <c r="AG62" s="8"/>
      <c r="AH62" s="8"/>
      <c r="AI62" s="8"/>
      <c r="AJ62" s="8"/>
      <c r="AK62" s="8"/>
      <c r="AL62" s="8"/>
      <c r="AM62" s="8"/>
      <c r="AN62" s="8"/>
      <c r="AO62" s="8"/>
      <c r="AP62" s="8"/>
      <c r="AQ62" s="8"/>
    </row>
    <row r="63" spans="1:43">
      <c r="A63" s="235" t="s">
        <v>40</v>
      </c>
      <c r="B63" s="263">
        <f>SUM(B57:B62)</f>
        <v>0</v>
      </c>
      <c r="C63" s="237">
        <f>SUM(C59:C62)</f>
        <v>0</v>
      </c>
      <c r="D63" s="236">
        <f>SUM(D57:D62)</f>
        <v>0</v>
      </c>
      <c r="E63" s="236">
        <f>SUM(E58:E62)</f>
        <v>0</v>
      </c>
      <c r="F63" s="9"/>
      <c r="G63" s="48"/>
      <c r="H63" s="258">
        <v>0</v>
      </c>
      <c r="I63" s="260"/>
      <c r="J63" s="258">
        <v>0</v>
      </c>
      <c r="K63" s="260"/>
      <c r="L63" s="258">
        <v>0</v>
      </c>
      <c r="M63" s="260"/>
      <c r="N63" s="258">
        <v>0</v>
      </c>
      <c r="O63" s="261"/>
      <c r="P63" s="259">
        <f t="shared" si="40"/>
        <v>0</v>
      </c>
      <c r="Q63" s="259">
        <f t="shared" si="41"/>
        <v>0</v>
      </c>
      <c r="R63" s="259">
        <f t="shared" si="42"/>
        <v>0</v>
      </c>
      <c r="S63" s="113">
        <f t="shared" si="38"/>
        <v>0</v>
      </c>
      <c r="T63" s="90"/>
      <c r="U63" s="91"/>
      <c r="V63" s="102" t="str">
        <f>IFERROR(R63/#REF!,"")</f>
        <v/>
      </c>
      <c r="W63" s="67"/>
      <c r="X63" s="8"/>
      <c r="Y63" s="8"/>
      <c r="Z63" s="8"/>
      <c r="AA63" s="8"/>
      <c r="AB63" s="8"/>
      <c r="AC63" s="8"/>
      <c r="AD63" s="8"/>
      <c r="AE63" s="8"/>
      <c r="AF63" s="8"/>
      <c r="AG63" s="8"/>
      <c r="AH63" s="8"/>
      <c r="AI63" s="8"/>
      <c r="AJ63" s="8"/>
      <c r="AK63" s="8"/>
      <c r="AL63" s="8"/>
      <c r="AM63" s="8"/>
      <c r="AN63" s="8"/>
      <c r="AO63" s="8"/>
      <c r="AP63" s="8"/>
      <c r="AQ63" s="8"/>
    </row>
    <row r="64" spans="1:43">
      <c r="A64" s="196" t="s">
        <v>46</v>
      </c>
      <c r="B64" s="206"/>
      <c r="C64" s="206"/>
      <c r="D64" s="206"/>
      <c r="E64" s="131"/>
      <c r="F64" s="9"/>
      <c r="G64" s="48"/>
      <c r="H64" s="123"/>
      <c r="I64" s="123"/>
      <c r="J64" s="123"/>
      <c r="K64" s="123"/>
      <c r="L64" s="123"/>
      <c r="M64" s="123"/>
      <c r="N64" s="123"/>
      <c r="O64" s="128"/>
      <c r="P64" s="123"/>
      <c r="Q64" s="123"/>
      <c r="R64" s="123"/>
      <c r="S64" s="115">
        <f t="shared" si="38"/>
        <v>0</v>
      </c>
      <c r="T64" s="12" t="e">
        <f>#REF!-Q64</f>
        <v>#REF!</v>
      </c>
      <c r="U64" s="13" t="e">
        <f>#REF!-R64</f>
        <v>#REF!</v>
      </c>
      <c r="V64" s="103" t="str">
        <f>IFERROR(R64/#REF!,"")</f>
        <v/>
      </c>
      <c r="W64" s="69"/>
      <c r="X64" s="8"/>
      <c r="Y64" s="8"/>
      <c r="Z64" s="8"/>
      <c r="AA64" s="8"/>
      <c r="AB64" s="8"/>
      <c r="AC64" s="8"/>
      <c r="AD64" s="8"/>
      <c r="AE64" s="8"/>
      <c r="AF64" s="8"/>
      <c r="AG64" s="8"/>
      <c r="AH64" s="8"/>
      <c r="AI64" s="8"/>
      <c r="AJ64" s="8"/>
      <c r="AK64" s="8"/>
      <c r="AL64" s="8"/>
      <c r="AM64" s="8"/>
      <c r="AN64" s="8"/>
      <c r="AO64" s="8"/>
      <c r="AP64" s="8"/>
      <c r="AQ64" s="8"/>
    </row>
    <row r="65" spans="1:43">
      <c r="A65" s="253" t="s">
        <v>93</v>
      </c>
      <c r="B65" s="252">
        <f>B52-F52</f>
        <v>0.5</v>
      </c>
      <c r="C65" s="254">
        <f>B65/$B$75</f>
        <v>1</v>
      </c>
      <c r="D65" s="250">
        <v>0</v>
      </c>
      <c r="E65" s="242">
        <f>B65+D65</f>
        <v>0.5</v>
      </c>
      <c r="F65" s="9"/>
      <c r="G65" s="127"/>
      <c r="H65" s="258">
        <v>0</v>
      </c>
      <c r="I65" s="260"/>
      <c r="J65" s="258">
        <v>0</v>
      </c>
      <c r="K65" s="260"/>
      <c r="L65" s="258">
        <v>0</v>
      </c>
      <c r="M65" s="260"/>
      <c r="N65" s="258">
        <v>0</v>
      </c>
      <c r="O65" s="261"/>
      <c r="P65" s="258">
        <f>H65+J65+L65+N65</f>
        <v>0</v>
      </c>
      <c r="Q65" s="258">
        <f>I65+K65+M65+O65</f>
        <v>0</v>
      </c>
      <c r="R65" s="258">
        <f>SUM(P65:Q65)</f>
        <v>0</v>
      </c>
      <c r="S65" s="113">
        <f t="shared" si="38"/>
        <v>0.5</v>
      </c>
      <c r="T65" s="90" t="e">
        <f>#REF!-Q65</f>
        <v>#REF!</v>
      </c>
      <c r="U65" s="91" t="e">
        <f>#REF!-R65</f>
        <v>#REF!</v>
      </c>
      <c r="V65" s="102" t="str">
        <f>IFERROR(R65/#REF!,"")</f>
        <v/>
      </c>
      <c r="W65" s="67"/>
      <c r="X65" s="8"/>
      <c r="Y65" s="8"/>
      <c r="Z65" s="8"/>
      <c r="AA65" s="8"/>
      <c r="AB65" s="8"/>
      <c r="AC65" s="8"/>
      <c r="AD65" s="8"/>
      <c r="AE65" s="8"/>
      <c r="AF65" s="8"/>
      <c r="AG65" s="8"/>
      <c r="AH65" s="8"/>
      <c r="AI65" s="8"/>
      <c r="AJ65" s="8"/>
      <c r="AK65" s="8"/>
      <c r="AL65" s="8"/>
      <c r="AM65" s="8"/>
      <c r="AN65" s="8"/>
      <c r="AO65" s="8"/>
      <c r="AP65" s="8"/>
      <c r="AQ65" s="8"/>
    </row>
    <row r="66" spans="1:43">
      <c r="A66" s="264"/>
      <c r="B66" s="252">
        <f t="shared" ref="B66:B67" si="43">B53-F53</f>
        <v>0</v>
      </c>
      <c r="C66" s="254">
        <f t="shared" ref="C66:C67" si="44">B66/$B$75</f>
        <v>0</v>
      </c>
      <c r="D66" s="250">
        <v>0</v>
      </c>
      <c r="E66" s="242">
        <f t="shared" ref="E66:E67" si="45">B66+D66</f>
        <v>0</v>
      </c>
      <c r="F66" s="9"/>
      <c r="G66" s="127"/>
      <c r="H66" s="258">
        <v>0</v>
      </c>
      <c r="I66" s="260"/>
      <c r="J66" s="258">
        <v>0</v>
      </c>
      <c r="K66" s="260"/>
      <c r="L66" s="258">
        <v>0</v>
      </c>
      <c r="M66" s="260"/>
      <c r="N66" s="258">
        <v>0</v>
      </c>
      <c r="O66" s="261"/>
      <c r="P66" s="258">
        <f t="shared" ref="P66:P68" si="46">H66+J66+L66+N66</f>
        <v>0</v>
      </c>
      <c r="Q66" s="258">
        <f t="shared" ref="Q66:Q68" si="47">I66+K66+M66+O66</f>
        <v>0</v>
      </c>
      <c r="R66" s="258">
        <f t="shared" ref="R66:R68" si="48">SUM(P66:Q66)</f>
        <v>0</v>
      </c>
      <c r="S66" s="113">
        <f t="shared" si="38"/>
        <v>0</v>
      </c>
      <c r="T66" s="90"/>
      <c r="U66" s="91"/>
      <c r="V66" s="102" t="str">
        <f>IFERROR(R66/#REF!,"")</f>
        <v/>
      </c>
      <c r="W66" s="67"/>
      <c r="X66" s="8"/>
      <c r="Y66" s="8"/>
      <c r="Z66" s="8"/>
      <c r="AA66" s="8"/>
      <c r="AB66" s="8"/>
      <c r="AC66" s="8"/>
      <c r="AD66" s="8"/>
      <c r="AE66" s="8"/>
      <c r="AF66" s="8"/>
      <c r="AG66" s="8"/>
      <c r="AH66" s="8"/>
      <c r="AI66" s="8"/>
      <c r="AJ66" s="8"/>
      <c r="AK66" s="8"/>
      <c r="AL66" s="8"/>
      <c r="AM66" s="8"/>
      <c r="AN66" s="8"/>
      <c r="AO66" s="8"/>
      <c r="AP66" s="8"/>
      <c r="AQ66" s="8"/>
    </row>
    <row r="67" spans="1:43">
      <c r="A67" s="264"/>
      <c r="B67" s="252">
        <f t="shared" si="43"/>
        <v>0</v>
      </c>
      <c r="C67" s="254">
        <f t="shared" si="44"/>
        <v>0</v>
      </c>
      <c r="D67" s="250">
        <v>0</v>
      </c>
      <c r="E67" s="242">
        <f t="shared" si="45"/>
        <v>0</v>
      </c>
      <c r="F67" s="9"/>
      <c r="G67" s="127"/>
      <c r="H67" s="258">
        <v>0</v>
      </c>
      <c r="I67" s="260"/>
      <c r="J67" s="258">
        <v>0</v>
      </c>
      <c r="K67" s="260"/>
      <c r="L67" s="258">
        <v>0</v>
      </c>
      <c r="M67" s="260"/>
      <c r="N67" s="258">
        <v>0</v>
      </c>
      <c r="O67" s="261"/>
      <c r="P67" s="258">
        <f t="shared" si="46"/>
        <v>0</v>
      </c>
      <c r="Q67" s="258">
        <f t="shared" si="47"/>
        <v>0</v>
      </c>
      <c r="R67" s="258">
        <f t="shared" si="48"/>
        <v>0</v>
      </c>
      <c r="S67" s="113"/>
      <c r="T67" s="90"/>
      <c r="U67" s="91"/>
      <c r="V67" s="102"/>
      <c r="W67" s="67"/>
      <c r="X67" s="8"/>
      <c r="Y67" s="8"/>
      <c r="Z67" s="8"/>
      <c r="AA67" s="8"/>
      <c r="AB67" s="8"/>
      <c r="AC67" s="8"/>
      <c r="AD67" s="8"/>
      <c r="AE67" s="8"/>
      <c r="AF67" s="8"/>
      <c r="AG67" s="8"/>
      <c r="AH67" s="8"/>
      <c r="AI67" s="8"/>
      <c r="AJ67" s="8"/>
      <c r="AK67" s="8"/>
      <c r="AL67" s="8"/>
      <c r="AM67" s="8"/>
      <c r="AN67" s="8"/>
      <c r="AO67" s="8"/>
      <c r="AP67" s="8"/>
      <c r="AQ67" s="8"/>
    </row>
    <row r="68" spans="1:43">
      <c r="A68" s="235" t="s">
        <v>40</v>
      </c>
      <c r="B68" s="263">
        <f>SUM(B65:B67)</f>
        <v>0.5</v>
      </c>
      <c r="C68" s="237">
        <f>SUM(C65:C67)</f>
        <v>1</v>
      </c>
      <c r="D68" s="236">
        <f>SUM(D65:D67)</f>
        <v>0</v>
      </c>
      <c r="E68" s="236">
        <f>SUM(E65:E67)</f>
        <v>0.5</v>
      </c>
      <c r="F68" s="9"/>
      <c r="G68" s="48"/>
      <c r="H68" s="258">
        <v>0</v>
      </c>
      <c r="I68" s="260"/>
      <c r="J68" s="258">
        <v>0</v>
      </c>
      <c r="K68" s="260"/>
      <c r="L68" s="258">
        <v>0</v>
      </c>
      <c r="M68" s="260"/>
      <c r="N68" s="258">
        <v>0</v>
      </c>
      <c r="O68" s="261"/>
      <c r="P68" s="258">
        <f t="shared" si="46"/>
        <v>0</v>
      </c>
      <c r="Q68" s="258">
        <f t="shared" si="47"/>
        <v>0</v>
      </c>
      <c r="R68" s="258">
        <f t="shared" si="48"/>
        <v>0</v>
      </c>
      <c r="S68" s="113"/>
      <c r="T68" s="90"/>
      <c r="U68" s="91"/>
      <c r="V68" s="102"/>
      <c r="W68" s="67"/>
      <c r="X68" s="8"/>
      <c r="Y68" s="8"/>
      <c r="Z68" s="8"/>
      <c r="AA68" s="8"/>
      <c r="AB68" s="8"/>
      <c r="AC68" s="8"/>
      <c r="AD68" s="8"/>
      <c r="AE68" s="8"/>
      <c r="AF68" s="8"/>
      <c r="AG68" s="8"/>
      <c r="AH68" s="8"/>
      <c r="AI68" s="8"/>
      <c r="AJ68" s="8"/>
      <c r="AK68" s="8"/>
      <c r="AL68" s="8"/>
      <c r="AM68" s="8"/>
      <c r="AN68" s="8"/>
      <c r="AO68" s="8"/>
      <c r="AP68" s="8"/>
      <c r="AQ68" s="8"/>
    </row>
    <row r="69" spans="1:43">
      <c r="A69" s="196" t="s">
        <v>47</v>
      </c>
      <c r="B69" s="206"/>
      <c r="C69" s="206"/>
      <c r="D69" s="206"/>
      <c r="E69" s="131"/>
      <c r="F69" s="9"/>
      <c r="G69" s="48"/>
      <c r="H69" s="123"/>
      <c r="I69" s="123"/>
      <c r="J69" s="123"/>
      <c r="K69" s="123"/>
      <c r="L69" s="123"/>
      <c r="M69" s="123"/>
      <c r="N69" s="123"/>
      <c r="O69" s="128"/>
      <c r="P69" s="123"/>
      <c r="Q69" s="123"/>
      <c r="R69" s="123"/>
      <c r="S69" s="115">
        <f t="shared" si="38"/>
        <v>0</v>
      </c>
      <c r="T69" s="12" t="e">
        <f>#REF!-Q69</f>
        <v>#REF!</v>
      </c>
      <c r="U69" s="13" t="e">
        <f>#REF!-R69</f>
        <v>#REF!</v>
      </c>
      <c r="V69" s="103" t="str">
        <f>IFERROR(R69/#REF!,"")</f>
        <v/>
      </c>
      <c r="W69" s="69"/>
      <c r="X69" s="8"/>
      <c r="Y69" s="8"/>
      <c r="Z69" s="8"/>
      <c r="AA69" s="8"/>
      <c r="AB69" s="8"/>
      <c r="AC69" s="8"/>
      <c r="AD69" s="8"/>
      <c r="AE69" s="8"/>
      <c r="AF69" s="8"/>
      <c r="AG69" s="8"/>
      <c r="AH69" s="8"/>
      <c r="AI69" s="8"/>
      <c r="AJ69" s="8"/>
      <c r="AK69" s="8"/>
      <c r="AL69" s="8"/>
      <c r="AM69" s="8"/>
      <c r="AN69" s="8"/>
      <c r="AO69" s="8"/>
      <c r="AP69" s="8"/>
      <c r="AQ69" s="8"/>
    </row>
    <row r="70" spans="1:43">
      <c r="A70" s="253"/>
      <c r="B70" s="252">
        <v>0</v>
      </c>
      <c r="C70" s="254">
        <f>B70/$B$75</f>
        <v>0</v>
      </c>
      <c r="D70" s="252">
        <v>0</v>
      </c>
      <c r="E70" s="242">
        <f>B70+D70</f>
        <v>0</v>
      </c>
      <c r="F70" s="9"/>
      <c r="G70" s="127"/>
      <c r="H70" s="258">
        <v>0</v>
      </c>
      <c r="I70" s="260"/>
      <c r="J70" s="258">
        <v>0</v>
      </c>
      <c r="K70" s="260"/>
      <c r="L70" s="258">
        <v>0</v>
      </c>
      <c r="M70" s="260"/>
      <c r="N70" s="258">
        <v>0</v>
      </c>
      <c r="O70" s="261"/>
      <c r="P70" s="257">
        <f>H70+J70+L70+N70</f>
        <v>0</v>
      </c>
      <c r="Q70" s="257">
        <f>I70+K70+M70+O70</f>
        <v>0</v>
      </c>
      <c r="R70" s="257">
        <f>SUM(P70:Q70)</f>
        <v>0</v>
      </c>
      <c r="S70" s="113">
        <f t="shared" si="38"/>
        <v>0</v>
      </c>
      <c r="T70" s="90" t="e">
        <f>#REF!-Q70</f>
        <v>#REF!</v>
      </c>
      <c r="U70" s="91" t="e">
        <f>#REF!-R70</f>
        <v>#REF!</v>
      </c>
      <c r="V70" s="102" t="str">
        <f>IFERROR(R70/#REF!,"")</f>
        <v/>
      </c>
      <c r="W70" s="67"/>
      <c r="X70" s="8"/>
      <c r="Y70" s="8"/>
      <c r="Z70" s="8"/>
      <c r="AA70" s="8"/>
      <c r="AB70" s="8"/>
      <c r="AC70" s="8"/>
      <c r="AD70" s="8"/>
      <c r="AE70" s="8"/>
      <c r="AF70" s="8"/>
      <c r="AG70" s="8"/>
      <c r="AH70" s="8"/>
      <c r="AI70" s="8"/>
      <c r="AJ70" s="8"/>
      <c r="AK70" s="8"/>
      <c r="AL70" s="8"/>
      <c r="AM70" s="8"/>
      <c r="AN70" s="8"/>
      <c r="AO70" s="8"/>
      <c r="AP70" s="8"/>
      <c r="AQ70" s="8"/>
    </row>
    <row r="71" spans="1:43">
      <c r="A71" s="253"/>
      <c r="B71" s="252">
        <v>0</v>
      </c>
      <c r="C71" s="254">
        <f>B71/$B$75</f>
        <v>0</v>
      </c>
      <c r="D71" s="252">
        <v>0</v>
      </c>
      <c r="E71" s="242">
        <f t="shared" si="39"/>
        <v>0</v>
      </c>
      <c r="F71" s="9"/>
      <c r="G71" s="48"/>
      <c r="H71" s="258">
        <v>0</v>
      </c>
      <c r="I71" s="260"/>
      <c r="J71" s="258">
        <v>0</v>
      </c>
      <c r="K71" s="260"/>
      <c r="L71" s="258">
        <v>0</v>
      </c>
      <c r="M71" s="260"/>
      <c r="N71" s="258">
        <v>0</v>
      </c>
      <c r="O71" s="261"/>
      <c r="P71" s="257">
        <f t="shared" ref="P71:P74" si="49">H71+J71+L71+N71</f>
        <v>0</v>
      </c>
      <c r="Q71" s="257">
        <f t="shared" ref="Q71:Q74" si="50">I71+K71+M71+O71</f>
        <v>0</v>
      </c>
      <c r="R71" s="257">
        <f t="shared" ref="R71:R74" si="51">SUM(P71:Q71)</f>
        <v>0</v>
      </c>
      <c r="S71" s="113">
        <f t="shared" si="38"/>
        <v>0</v>
      </c>
      <c r="T71" s="90" t="e">
        <f>#REF!-Q71</f>
        <v>#REF!</v>
      </c>
      <c r="U71" s="91" t="e">
        <f>#REF!-R71</f>
        <v>#REF!</v>
      </c>
      <c r="V71" s="102" t="str">
        <f>IFERROR(R71/#REF!,"")</f>
        <v/>
      </c>
      <c r="W71" s="67"/>
      <c r="X71" s="8"/>
      <c r="Y71" s="8"/>
      <c r="Z71" s="8"/>
      <c r="AA71" s="8"/>
      <c r="AB71" s="8"/>
      <c r="AC71" s="8"/>
      <c r="AD71" s="8"/>
      <c r="AE71" s="8"/>
      <c r="AF71" s="8"/>
      <c r="AG71" s="8"/>
      <c r="AH71" s="8"/>
      <c r="AI71" s="8"/>
      <c r="AJ71" s="8"/>
      <c r="AK71" s="8"/>
      <c r="AL71" s="8"/>
      <c r="AM71" s="8"/>
      <c r="AN71" s="8"/>
      <c r="AO71" s="8"/>
      <c r="AP71" s="8"/>
      <c r="AQ71" s="8"/>
    </row>
    <row r="72" spans="1:43">
      <c r="A72" s="253"/>
      <c r="B72" s="252">
        <v>0</v>
      </c>
      <c r="C72" s="254">
        <f>B72/$B$75</f>
        <v>0</v>
      </c>
      <c r="D72" s="252">
        <v>0</v>
      </c>
      <c r="E72" s="242">
        <f t="shared" si="39"/>
        <v>0</v>
      </c>
      <c r="F72" s="9"/>
      <c r="G72" s="48"/>
      <c r="H72" s="258">
        <v>0</v>
      </c>
      <c r="I72" s="260"/>
      <c r="J72" s="258">
        <v>0</v>
      </c>
      <c r="K72" s="260"/>
      <c r="L72" s="258">
        <v>0</v>
      </c>
      <c r="M72" s="260"/>
      <c r="N72" s="258">
        <v>0</v>
      </c>
      <c r="O72" s="261"/>
      <c r="P72" s="257">
        <f t="shared" si="49"/>
        <v>0</v>
      </c>
      <c r="Q72" s="257">
        <f t="shared" si="50"/>
        <v>0</v>
      </c>
      <c r="R72" s="257">
        <f t="shared" si="51"/>
        <v>0</v>
      </c>
      <c r="S72" s="113">
        <f t="shared" si="38"/>
        <v>0</v>
      </c>
      <c r="T72" s="90" t="e">
        <f>#REF!-Q72</f>
        <v>#REF!</v>
      </c>
      <c r="U72" s="91" t="e">
        <f>#REF!-R72</f>
        <v>#REF!</v>
      </c>
      <c r="V72" s="102" t="str">
        <f>IFERROR(R72/#REF!,"")</f>
        <v/>
      </c>
      <c r="W72" s="67"/>
      <c r="X72" s="8"/>
      <c r="Y72" s="8"/>
      <c r="Z72" s="8"/>
      <c r="AA72" s="8"/>
      <c r="AB72" s="8"/>
      <c r="AC72" s="8"/>
      <c r="AD72" s="8"/>
      <c r="AE72" s="8"/>
      <c r="AF72" s="8"/>
      <c r="AG72" s="8"/>
      <c r="AH72" s="8"/>
      <c r="AI72" s="8"/>
      <c r="AJ72" s="8"/>
      <c r="AK72" s="8"/>
      <c r="AL72" s="8"/>
      <c r="AM72" s="8"/>
      <c r="AN72" s="8"/>
      <c r="AO72" s="8"/>
      <c r="AP72" s="8"/>
      <c r="AQ72" s="8"/>
    </row>
    <row r="73" spans="1:43">
      <c r="A73" s="253"/>
      <c r="B73" s="252">
        <v>0</v>
      </c>
      <c r="C73" s="254">
        <f>B73/$B$75</f>
        <v>0</v>
      </c>
      <c r="D73" s="252">
        <v>0</v>
      </c>
      <c r="E73" s="242">
        <f t="shared" si="39"/>
        <v>0</v>
      </c>
      <c r="F73" s="9"/>
      <c r="G73" s="48"/>
      <c r="H73" s="258">
        <v>0</v>
      </c>
      <c r="I73" s="260"/>
      <c r="J73" s="258">
        <v>0</v>
      </c>
      <c r="K73" s="260"/>
      <c r="L73" s="258">
        <v>0</v>
      </c>
      <c r="M73" s="260"/>
      <c r="N73" s="258">
        <v>0</v>
      </c>
      <c r="O73" s="261"/>
      <c r="P73" s="257">
        <f t="shared" si="49"/>
        <v>0</v>
      </c>
      <c r="Q73" s="257">
        <f t="shared" si="50"/>
        <v>0</v>
      </c>
      <c r="R73" s="257">
        <f t="shared" si="51"/>
        <v>0</v>
      </c>
      <c r="S73" s="113">
        <f t="shared" si="38"/>
        <v>0</v>
      </c>
      <c r="T73" s="90" t="e">
        <f>#REF!-Q73</f>
        <v>#REF!</v>
      </c>
      <c r="U73" s="91" t="e">
        <f>#REF!-R73</f>
        <v>#REF!</v>
      </c>
      <c r="V73" s="102" t="str">
        <f>IFERROR(R73/#REF!,"")</f>
        <v/>
      </c>
      <c r="W73" s="67"/>
      <c r="X73" s="8"/>
      <c r="Y73" s="8"/>
      <c r="Z73" s="8"/>
      <c r="AA73" s="8"/>
      <c r="AB73" s="8"/>
      <c r="AC73" s="8"/>
      <c r="AD73" s="8"/>
      <c r="AE73" s="8"/>
      <c r="AF73" s="8"/>
      <c r="AG73" s="8"/>
      <c r="AH73" s="8"/>
      <c r="AI73" s="8"/>
      <c r="AJ73" s="8"/>
      <c r="AK73" s="8"/>
      <c r="AL73" s="8"/>
      <c r="AM73" s="8"/>
      <c r="AN73" s="8"/>
      <c r="AO73" s="8"/>
      <c r="AP73" s="8"/>
      <c r="AQ73" s="8"/>
    </row>
    <row r="74" spans="1:43">
      <c r="A74" s="255"/>
      <c r="B74" s="252">
        <v>0</v>
      </c>
      <c r="C74" s="256">
        <f>B74/$B$75</f>
        <v>0</v>
      </c>
      <c r="D74" s="252">
        <v>0</v>
      </c>
      <c r="E74" s="242">
        <f t="shared" si="39"/>
        <v>0</v>
      </c>
      <c r="F74" s="9"/>
      <c r="G74" s="48"/>
      <c r="H74" s="258">
        <v>0</v>
      </c>
      <c r="I74" s="260"/>
      <c r="J74" s="258">
        <v>0</v>
      </c>
      <c r="K74" s="260"/>
      <c r="L74" s="258">
        <v>0</v>
      </c>
      <c r="M74" s="260"/>
      <c r="N74" s="258">
        <v>0</v>
      </c>
      <c r="O74" s="261"/>
      <c r="P74" s="257">
        <f t="shared" si="49"/>
        <v>0</v>
      </c>
      <c r="Q74" s="257">
        <f t="shared" si="50"/>
        <v>0</v>
      </c>
      <c r="R74" s="257">
        <f t="shared" si="51"/>
        <v>0</v>
      </c>
      <c r="S74" s="113">
        <f t="shared" si="38"/>
        <v>0</v>
      </c>
      <c r="T74" s="90" t="e">
        <f>#REF!-Q74</f>
        <v>#REF!</v>
      </c>
      <c r="U74" s="91" t="e">
        <f>#REF!-R74</f>
        <v>#REF!</v>
      </c>
      <c r="V74" s="102" t="str">
        <f>IFERROR(R74/#REF!,"")</f>
        <v/>
      </c>
      <c r="W74" s="67"/>
      <c r="X74" s="8"/>
      <c r="Y74" s="8"/>
      <c r="Z74" s="8"/>
      <c r="AA74" s="8"/>
      <c r="AB74" s="8"/>
      <c r="AC74" s="8"/>
      <c r="AD74" s="8"/>
      <c r="AE74" s="8"/>
      <c r="AF74" s="8"/>
      <c r="AG74" s="8"/>
      <c r="AH74" s="8"/>
      <c r="AI74" s="8"/>
      <c r="AJ74" s="8"/>
      <c r="AK74" s="8"/>
      <c r="AL74" s="8"/>
      <c r="AM74" s="8"/>
      <c r="AN74" s="8"/>
      <c r="AO74" s="8"/>
      <c r="AP74" s="8"/>
      <c r="AQ74" s="8"/>
    </row>
    <row r="75" spans="1:43" ht="16.5" customHeight="1" thickBot="1">
      <c r="A75" s="216" t="s">
        <v>48</v>
      </c>
      <c r="B75" s="216">
        <f>SUM(B59:B74)-B63-B68</f>
        <v>0.5</v>
      </c>
      <c r="C75" s="224">
        <f>SUM(C59:C74)-C63-C68</f>
        <v>1</v>
      </c>
      <c r="D75" s="216">
        <f>SUM(D59:D74)-D63-D68</f>
        <v>0</v>
      </c>
      <c r="E75" s="215">
        <f>SUM(E59:E74)-E63-E68</f>
        <v>0.5</v>
      </c>
      <c r="F75" s="42"/>
      <c r="G75" s="48"/>
      <c r="H75" s="118">
        <f>SUM(H59:H74)</f>
        <v>0</v>
      </c>
      <c r="I75" s="118">
        <f t="shared" ref="I75:R75" si="52">SUM(I59:I74)</f>
        <v>0</v>
      </c>
      <c r="J75" s="118">
        <f t="shared" si="52"/>
        <v>0</v>
      </c>
      <c r="K75" s="118">
        <f t="shared" si="52"/>
        <v>0</v>
      </c>
      <c r="L75" s="118">
        <f t="shared" si="52"/>
        <v>0</v>
      </c>
      <c r="M75" s="118">
        <f t="shared" si="52"/>
        <v>0</v>
      </c>
      <c r="N75" s="118">
        <f t="shared" si="52"/>
        <v>0</v>
      </c>
      <c r="O75" s="118">
        <f t="shared" si="52"/>
        <v>0</v>
      </c>
      <c r="P75" s="118">
        <f t="shared" si="52"/>
        <v>0</v>
      </c>
      <c r="Q75" s="118">
        <f t="shared" si="52"/>
        <v>0</v>
      </c>
      <c r="R75" s="118">
        <f t="shared" si="52"/>
        <v>0</v>
      </c>
      <c r="S75" s="104">
        <f t="shared" si="38"/>
        <v>0.5</v>
      </c>
      <c r="T75" s="105" t="e">
        <f>#REF!-Q75</f>
        <v>#REF!</v>
      </c>
      <c r="U75" s="106" t="e">
        <f>#REF!-R75</f>
        <v>#REF!</v>
      </c>
      <c r="V75" s="107" t="str">
        <f>IFERROR(R75/#REF!,"")</f>
        <v/>
      </c>
      <c r="W75" s="70"/>
      <c r="X75" s="8"/>
      <c r="Y75" s="8"/>
      <c r="Z75" s="8"/>
      <c r="AA75" s="8"/>
      <c r="AB75" s="8"/>
      <c r="AC75" s="8"/>
      <c r="AD75" s="8"/>
      <c r="AE75" s="8"/>
      <c r="AF75" s="8"/>
      <c r="AG75" s="8"/>
      <c r="AH75" s="8"/>
      <c r="AI75" s="8"/>
      <c r="AJ75" s="8"/>
      <c r="AK75" s="8"/>
      <c r="AL75" s="8"/>
      <c r="AM75" s="8"/>
      <c r="AN75" s="8"/>
      <c r="AO75" s="8"/>
      <c r="AP75" s="8"/>
      <c r="AQ75" s="8"/>
    </row>
    <row r="76" spans="1:43" ht="20.25" customHeight="1" thickTop="1">
      <c r="A76" s="214" t="s">
        <v>61</v>
      </c>
      <c r="B76" s="221"/>
      <c r="C76" s="221"/>
      <c r="D76" s="221"/>
      <c r="E76" s="222">
        <f>E75-E52</f>
        <v>-0.5</v>
      </c>
      <c r="G76" s="48"/>
      <c r="H76" s="130">
        <f>H75-H52</f>
        <v>-1</v>
      </c>
      <c r="I76" s="130">
        <f t="shared" ref="I76:N76" si="53">I75-I52</f>
        <v>0</v>
      </c>
      <c r="J76" s="130">
        <f t="shared" si="53"/>
        <v>0</v>
      </c>
      <c r="K76" s="130">
        <f t="shared" si="53"/>
        <v>0</v>
      </c>
      <c r="L76" s="130">
        <f t="shared" si="53"/>
        <v>0</v>
      </c>
      <c r="M76" s="130">
        <f t="shared" si="53"/>
        <v>0</v>
      </c>
      <c r="N76" s="130">
        <f t="shared" si="53"/>
        <v>0</v>
      </c>
      <c r="O76" s="130">
        <f t="shared" ref="O76:U76" si="54">O75-O52</f>
        <v>0</v>
      </c>
      <c r="P76" s="130">
        <f t="shared" ca="1" si="54"/>
        <v>-1</v>
      </c>
      <c r="Q76" s="130">
        <f t="shared" si="54"/>
        <v>0</v>
      </c>
      <c r="R76" s="130">
        <f t="shared" ca="1" si="54"/>
        <v>-1</v>
      </c>
      <c r="S76" s="19">
        <f t="shared" ca="1" si="54"/>
        <v>0.5</v>
      </c>
      <c r="T76" s="14" t="e">
        <f t="shared" si="54"/>
        <v>#REF!</v>
      </c>
      <c r="U76" s="14" t="e">
        <f t="shared" ca="1" si="54"/>
        <v>#REF!</v>
      </c>
      <c r="V76" s="79"/>
      <c r="W76" s="74"/>
      <c r="X76" s="8"/>
      <c r="Y76" s="8"/>
      <c r="Z76" s="8"/>
      <c r="AA76" s="8"/>
      <c r="AB76" s="8"/>
      <c r="AC76" s="8"/>
      <c r="AD76" s="8"/>
      <c r="AE76" s="8"/>
      <c r="AF76" s="8"/>
      <c r="AG76" s="8"/>
      <c r="AH76" s="8"/>
      <c r="AI76" s="8"/>
      <c r="AJ76" s="8"/>
      <c r="AK76" s="8"/>
      <c r="AL76" s="8"/>
      <c r="AM76" s="8"/>
      <c r="AN76" s="8"/>
      <c r="AO76" s="8"/>
      <c r="AP76" s="8"/>
      <c r="AQ76" s="8"/>
    </row>
    <row r="77" spans="1:43">
      <c r="A77" s="331"/>
      <c r="B77" s="331"/>
      <c r="C77" s="331"/>
      <c r="D77" s="331"/>
      <c r="E77" s="331"/>
      <c r="F77" s="331"/>
      <c r="G77" s="202"/>
      <c r="H77" s="7"/>
      <c r="I77" s="9"/>
      <c r="J77" s="9"/>
      <c r="K77" s="9"/>
      <c r="L77" s="7"/>
      <c r="M77" s="8"/>
      <c r="N77" s="7"/>
      <c r="O77" s="8"/>
      <c r="P77" s="8"/>
      <c r="Q77" s="8"/>
      <c r="W77" s="8"/>
      <c r="X77" s="8"/>
      <c r="Y77" s="8"/>
      <c r="Z77" s="8"/>
      <c r="AA77" s="8"/>
      <c r="AB77" s="8"/>
      <c r="AC77" s="8"/>
      <c r="AD77" s="8"/>
      <c r="AE77" s="8"/>
      <c r="AF77" s="8"/>
      <c r="AG77" s="8"/>
      <c r="AH77" s="8"/>
      <c r="AI77" s="8"/>
      <c r="AJ77" s="8"/>
      <c r="AK77" s="8"/>
      <c r="AL77" s="8"/>
      <c r="AM77" s="8"/>
      <c r="AN77" s="8"/>
      <c r="AO77" s="8"/>
      <c r="AP77" s="8"/>
      <c r="AQ77" s="8"/>
    </row>
    <row r="78" spans="1:43">
      <c r="A78" s="10"/>
      <c r="B78" s="266" t="s">
        <v>101</v>
      </c>
      <c r="C78" s="10"/>
      <c r="D78" s="10"/>
      <c r="E78" s="8"/>
      <c r="F78" s="8"/>
      <c r="H78" s="8"/>
      <c r="I78" s="8"/>
      <c r="J78" s="8"/>
      <c r="K78" s="8"/>
      <c r="L78" s="8"/>
      <c r="M78" s="8"/>
      <c r="N78" s="8"/>
      <c r="O78" s="8"/>
      <c r="P78" s="8"/>
      <c r="Q78" s="8"/>
      <c r="R78" s="8"/>
      <c r="S78" s="8"/>
      <c r="T78" s="8"/>
      <c r="U78" s="8"/>
      <c r="V78" s="75"/>
      <c r="W78" s="8"/>
      <c r="X78" s="8"/>
      <c r="Y78" s="8"/>
      <c r="Z78" s="8"/>
      <c r="AA78" s="8"/>
      <c r="AB78" s="8"/>
      <c r="AC78" s="8"/>
      <c r="AD78" s="8"/>
      <c r="AE78" s="8"/>
      <c r="AF78" s="8"/>
      <c r="AG78" s="8"/>
      <c r="AH78" s="8"/>
      <c r="AI78" s="8"/>
      <c r="AJ78" s="8"/>
      <c r="AK78" s="8"/>
      <c r="AL78" s="8"/>
    </row>
    <row r="79" spans="1:43" ht="15.65" customHeight="1">
      <c r="A79" s="10"/>
      <c r="B79" s="268">
        <f>B52</f>
        <v>1</v>
      </c>
      <c r="C79" s="269" t="s">
        <v>99</v>
      </c>
      <c r="D79" s="270"/>
      <c r="E79" s="271"/>
      <c r="F79" s="8"/>
      <c r="H79" s="8"/>
      <c r="I79" s="8"/>
      <c r="J79" s="8"/>
      <c r="K79" s="8"/>
      <c r="L79" s="8"/>
      <c r="M79" s="8"/>
      <c r="N79" s="8"/>
      <c r="O79" s="8"/>
      <c r="P79" s="8"/>
      <c r="Q79" s="8"/>
      <c r="R79" s="8"/>
      <c r="S79" s="8"/>
      <c r="T79" s="8"/>
      <c r="U79" s="8"/>
      <c r="V79" s="75"/>
      <c r="W79" s="8"/>
      <c r="X79" s="8"/>
      <c r="Y79" s="8"/>
      <c r="Z79" s="8"/>
      <c r="AA79" s="8"/>
      <c r="AB79" s="8"/>
      <c r="AC79" s="8"/>
      <c r="AD79" s="8"/>
      <c r="AE79" s="8"/>
      <c r="AF79" s="8"/>
      <c r="AG79" s="8"/>
      <c r="AH79" s="8"/>
      <c r="AI79" s="8"/>
      <c r="AJ79" s="8"/>
      <c r="AK79" s="8"/>
      <c r="AL79" s="8"/>
    </row>
    <row r="80" spans="1:43">
      <c r="A80" s="10"/>
      <c r="B80" s="267">
        <f>B81/B79</f>
        <v>0</v>
      </c>
      <c r="C80" s="325" t="s">
        <v>100</v>
      </c>
      <c r="D80" s="325"/>
      <c r="E80" s="325"/>
      <c r="F80" s="8"/>
      <c r="H80" s="8"/>
      <c r="I80" s="8"/>
      <c r="J80" s="8"/>
      <c r="K80" s="8"/>
      <c r="L80" s="8"/>
      <c r="M80" s="8"/>
      <c r="N80" s="8"/>
      <c r="O80" s="8"/>
      <c r="P80" s="8"/>
      <c r="Q80" s="8"/>
      <c r="R80" s="8"/>
      <c r="S80" s="8"/>
      <c r="T80" s="8"/>
      <c r="U80" s="8"/>
      <c r="V80" s="75"/>
      <c r="W80" s="8"/>
      <c r="X80" s="8"/>
      <c r="Y80" s="8"/>
      <c r="Z80" s="8"/>
      <c r="AA80" s="8"/>
      <c r="AB80" s="8"/>
      <c r="AC80" s="8"/>
      <c r="AD80" s="8"/>
      <c r="AE80" s="8"/>
      <c r="AF80" s="8"/>
      <c r="AG80" s="8"/>
      <c r="AH80" s="8"/>
      <c r="AI80" s="8"/>
      <c r="AJ80" s="8"/>
      <c r="AK80" s="8"/>
      <c r="AL80" s="8"/>
    </row>
    <row r="81" spans="1:38" ht="15.65" customHeight="1">
      <c r="A81" s="10"/>
      <c r="B81" s="268">
        <f>B59</f>
        <v>0</v>
      </c>
      <c r="C81" s="269" t="s">
        <v>103</v>
      </c>
      <c r="D81" s="270"/>
      <c r="E81" s="271"/>
      <c r="F81" s="8"/>
      <c r="H81" s="8"/>
      <c r="I81" s="8"/>
      <c r="J81" s="8"/>
      <c r="K81" s="8"/>
      <c r="L81" s="8"/>
      <c r="M81" s="8"/>
      <c r="N81" s="8"/>
      <c r="O81" s="8"/>
      <c r="P81" s="8"/>
      <c r="Q81" s="8"/>
      <c r="R81" s="8"/>
      <c r="S81" s="8"/>
      <c r="T81" s="8"/>
      <c r="U81" s="8"/>
      <c r="V81" s="75"/>
      <c r="W81" s="8"/>
      <c r="X81" s="8"/>
      <c r="Y81" s="8"/>
      <c r="Z81" s="8"/>
      <c r="AA81" s="8"/>
      <c r="AB81" s="8"/>
      <c r="AC81" s="8"/>
      <c r="AD81" s="8"/>
      <c r="AE81" s="8"/>
      <c r="AF81" s="8"/>
      <c r="AG81" s="8"/>
      <c r="AH81" s="8"/>
      <c r="AI81" s="8"/>
      <c r="AJ81" s="8"/>
      <c r="AK81" s="8"/>
      <c r="AL81" s="8"/>
    </row>
    <row r="82" spans="1:38">
      <c r="A82" s="10"/>
      <c r="B82" s="10"/>
      <c r="C82" s="10"/>
      <c r="D82" s="10"/>
      <c r="E82" s="8"/>
      <c r="F82" s="8"/>
      <c r="H82" s="8"/>
      <c r="I82" s="8"/>
      <c r="J82" s="8"/>
      <c r="K82" s="8"/>
      <c r="L82" s="8"/>
      <c r="M82" s="8"/>
      <c r="N82" s="8"/>
      <c r="O82" s="8"/>
      <c r="P82" s="8"/>
      <c r="Q82" s="8"/>
      <c r="R82" s="8"/>
      <c r="S82" s="8"/>
      <c r="T82" s="8"/>
      <c r="U82" s="8"/>
      <c r="V82" s="75"/>
      <c r="W82" s="8"/>
      <c r="X82" s="8"/>
      <c r="Y82" s="8"/>
      <c r="Z82" s="8"/>
      <c r="AA82" s="8"/>
      <c r="AB82" s="8"/>
      <c r="AC82" s="8"/>
      <c r="AD82" s="8"/>
      <c r="AE82" s="8"/>
      <c r="AF82" s="8"/>
      <c r="AG82" s="8"/>
      <c r="AH82" s="8"/>
      <c r="AI82" s="8"/>
      <c r="AJ82" s="8"/>
      <c r="AK82" s="8"/>
      <c r="AL82" s="8"/>
    </row>
    <row r="83" spans="1:38">
      <c r="A83" s="10"/>
      <c r="B83" s="10"/>
      <c r="C83" s="10"/>
      <c r="D83" s="10"/>
      <c r="E83" s="8"/>
      <c r="F83" s="8"/>
      <c r="H83" s="8"/>
      <c r="I83" s="8"/>
      <c r="J83" s="8"/>
      <c r="K83" s="8"/>
      <c r="L83" s="8"/>
      <c r="M83" s="8"/>
      <c r="N83" s="8"/>
      <c r="O83" s="8"/>
      <c r="P83" s="8"/>
      <c r="Q83" s="8"/>
      <c r="R83" s="8"/>
      <c r="S83" s="8"/>
      <c r="T83" s="8"/>
      <c r="U83" s="8"/>
      <c r="V83" s="75"/>
      <c r="W83" s="8"/>
      <c r="X83" s="8"/>
      <c r="Y83" s="8"/>
      <c r="Z83" s="8"/>
      <c r="AA83" s="8"/>
      <c r="AB83" s="8"/>
      <c r="AC83" s="8"/>
      <c r="AD83" s="8"/>
      <c r="AE83" s="8"/>
      <c r="AF83" s="8"/>
      <c r="AG83" s="8"/>
      <c r="AH83" s="8"/>
      <c r="AI83" s="8"/>
      <c r="AJ83" s="8"/>
      <c r="AK83" s="8"/>
      <c r="AL83" s="8"/>
    </row>
    <row r="84" spans="1:38" ht="31.5" customHeight="1">
      <c r="A84" s="290" t="s">
        <v>102</v>
      </c>
      <c r="B84" s="291"/>
      <c r="C84" s="292"/>
      <c r="D84" s="10"/>
      <c r="E84" s="8"/>
      <c r="F84" s="8"/>
      <c r="H84" s="8"/>
      <c r="I84" s="8"/>
      <c r="J84" s="8"/>
      <c r="K84" s="8"/>
      <c r="L84" s="8"/>
      <c r="M84" s="8"/>
      <c r="N84" s="8"/>
      <c r="O84" s="8"/>
      <c r="P84" s="8"/>
      <c r="Q84" s="8"/>
      <c r="R84" s="8"/>
      <c r="S84" s="8"/>
      <c r="T84" s="8"/>
      <c r="U84" s="8"/>
      <c r="V84" s="75"/>
      <c r="W84" s="8"/>
      <c r="X84" s="8"/>
      <c r="Y84" s="8"/>
      <c r="Z84" s="8"/>
      <c r="AA84" s="8"/>
      <c r="AB84" s="8"/>
      <c r="AC84" s="8"/>
      <c r="AD84" s="8"/>
      <c r="AE84" s="8"/>
      <c r="AF84" s="8"/>
      <c r="AG84" s="8"/>
      <c r="AH84" s="8"/>
      <c r="AI84" s="8"/>
      <c r="AJ84" s="8"/>
      <c r="AK84" s="8"/>
      <c r="AL84" s="8"/>
    </row>
    <row r="85" spans="1:38">
      <c r="A85" s="293"/>
      <c r="B85" s="294"/>
      <c r="C85" s="295"/>
      <c r="D85" s="10"/>
      <c r="E85" s="8"/>
      <c r="F85" s="8"/>
      <c r="H85" s="8"/>
      <c r="I85" s="8"/>
      <c r="J85" s="8"/>
      <c r="K85" s="8"/>
      <c r="L85" s="8"/>
      <c r="M85" s="8"/>
      <c r="N85" s="8"/>
      <c r="O85" s="8"/>
      <c r="P85" s="8"/>
      <c r="Q85" s="8"/>
      <c r="R85" s="8"/>
      <c r="S85" s="8"/>
      <c r="T85" s="8"/>
      <c r="U85" s="8"/>
      <c r="V85" s="75"/>
      <c r="W85" s="8"/>
      <c r="X85" s="8"/>
      <c r="Y85" s="8"/>
      <c r="Z85" s="8"/>
      <c r="AA85" s="8"/>
      <c r="AB85" s="8"/>
      <c r="AC85" s="8"/>
      <c r="AD85" s="8"/>
      <c r="AE85" s="8"/>
      <c r="AF85" s="8"/>
      <c r="AG85" s="8"/>
      <c r="AH85" s="8"/>
      <c r="AI85" s="8"/>
      <c r="AJ85" s="8"/>
      <c r="AK85" s="8"/>
      <c r="AL85" s="8"/>
    </row>
    <row r="86" spans="1:38">
      <c r="A86" s="296"/>
      <c r="B86" s="297"/>
      <c r="C86" s="298"/>
      <c r="D86" s="10"/>
      <c r="E86" s="8"/>
      <c r="F86" s="8"/>
      <c r="H86" s="8"/>
      <c r="I86" s="8"/>
      <c r="J86" s="8"/>
      <c r="K86" s="8"/>
      <c r="L86" s="8"/>
      <c r="M86" s="8"/>
      <c r="N86" s="8"/>
      <c r="O86" s="8"/>
      <c r="P86" s="8"/>
      <c r="Q86" s="8"/>
      <c r="R86" s="8"/>
      <c r="S86" s="8"/>
      <c r="T86" s="8"/>
      <c r="U86" s="8"/>
      <c r="V86" s="75"/>
      <c r="W86" s="8"/>
      <c r="X86" s="8"/>
      <c r="Y86" s="8"/>
      <c r="Z86" s="8"/>
      <c r="AA86" s="8"/>
      <c r="AB86" s="8"/>
      <c r="AC86" s="8"/>
      <c r="AD86" s="8"/>
      <c r="AE86" s="8"/>
      <c r="AF86" s="8"/>
      <c r="AG86" s="8"/>
      <c r="AH86" s="8"/>
      <c r="AI86" s="8"/>
      <c r="AJ86" s="8"/>
      <c r="AK86" s="8"/>
      <c r="AL86" s="8"/>
    </row>
    <row r="87" spans="1:38">
      <c r="A87" s="10"/>
      <c r="B87" s="10"/>
      <c r="C87" s="10"/>
      <c r="D87" s="10"/>
      <c r="E87" s="8"/>
      <c r="F87" s="8"/>
      <c r="H87" s="8"/>
      <c r="I87" s="8"/>
      <c r="J87" s="8"/>
      <c r="K87" s="8"/>
      <c r="L87" s="8"/>
      <c r="M87" s="8"/>
      <c r="N87" s="8"/>
      <c r="O87" s="8"/>
      <c r="P87" s="8"/>
      <c r="Q87" s="8"/>
      <c r="R87" s="8"/>
      <c r="S87" s="8"/>
      <c r="T87" s="8"/>
      <c r="U87" s="8"/>
      <c r="V87" s="75"/>
      <c r="W87" s="8"/>
      <c r="X87" s="8"/>
      <c r="Y87" s="8"/>
      <c r="Z87" s="8"/>
      <c r="AA87" s="8"/>
      <c r="AB87" s="8"/>
      <c r="AC87" s="8"/>
      <c r="AD87" s="8"/>
      <c r="AE87" s="8"/>
      <c r="AF87" s="8"/>
      <c r="AG87" s="8"/>
      <c r="AH87" s="8"/>
      <c r="AI87" s="8"/>
      <c r="AJ87" s="8"/>
      <c r="AK87" s="8"/>
      <c r="AL87" s="8"/>
    </row>
    <row r="88" spans="1:38">
      <c r="A88" s="10"/>
      <c r="B88" s="10"/>
      <c r="C88" s="10"/>
      <c r="D88" s="10"/>
      <c r="E88" s="8"/>
      <c r="F88" s="8"/>
      <c r="H88" s="8"/>
      <c r="I88" s="8"/>
      <c r="J88" s="8"/>
      <c r="K88" s="8"/>
      <c r="L88" s="8"/>
      <c r="M88" s="8"/>
      <c r="N88" s="8"/>
      <c r="O88" s="8"/>
      <c r="P88" s="8"/>
      <c r="Q88" s="8"/>
      <c r="R88" s="8"/>
      <c r="S88" s="8"/>
      <c r="T88" s="8"/>
      <c r="U88" s="8"/>
      <c r="V88" s="75"/>
      <c r="W88" s="8"/>
      <c r="X88" s="8"/>
      <c r="Y88" s="8"/>
      <c r="Z88" s="8"/>
      <c r="AA88" s="8"/>
      <c r="AB88" s="8"/>
      <c r="AC88" s="8"/>
      <c r="AD88" s="8"/>
      <c r="AE88" s="8"/>
      <c r="AF88" s="8"/>
      <c r="AG88" s="8"/>
      <c r="AH88" s="8"/>
      <c r="AI88" s="8"/>
      <c r="AJ88" s="8"/>
      <c r="AK88" s="8"/>
      <c r="AL88" s="8"/>
    </row>
    <row r="89" spans="1:38">
      <c r="A89" s="10"/>
      <c r="B89" s="10"/>
      <c r="C89" s="10"/>
      <c r="D89" s="10"/>
      <c r="E89" s="8"/>
      <c r="F89" s="8"/>
      <c r="H89" s="8"/>
      <c r="I89" s="8"/>
      <c r="J89" s="8"/>
      <c r="K89" s="8"/>
      <c r="L89" s="8"/>
      <c r="M89" s="8"/>
      <c r="N89" s="8"/>
      <c r="O89" s="8"/>
      <c r="P89" s="8"/>
      <c r="Q89" s="8"/>
      <c r="R89" s="8"/>
      <c r="S89" s="8"/>
      <c r="T89" s="8"/>
      <c r="U89" s="8"/>
      <c r="V89" s="75"/>
      <c r="W89" s="8"/>
      <c r="X89" s="8"/>
      <c r="Y89" s="8"/>
      <c r="Z89" s="8"/>
      <c r="AA89" s="8"/>
      <c r="AB89" s="8"/>
      <c r="AC89" s="8"/>
      <c r="AD89" s="8"/>
      <c r="AE89" s="8"/>
      <c r="AF89" s="8"/>
      <c r="AG89" s="8"/>
      <c r="AH89" s="8"/>
      <c r="AI89" s="8"/>
      <c r="AJ89" s="8"/>
      <c r="AK89" s="8"/>
      <c r="AL89" s="8"/>
    </row>
    <row r="90" spans="1:38">
      <c r="A90" s="10"/>
      <c r="B90" s="10"/>
      <c r="C90" s="10"/>
      <c r="D90" s="10"/>
      <c r="E90" s="8"/>
      <c r="F90" s="8"/>
      <c r="H90" s="8"/>
      <c r="I90" s="8"/>
      <c r="J90" s="8"/>
      <c r="K90" s="8"/>
      <c r="L90" s="8"/>
      <c r="M90" s="8"/>
      <c r="N90" s="8"/>
      <c r="O90" s="8"/>
      <c r="P90" s="8"/>
      <c r="Q90" s="8"/>
      <c r="R90" s="8"/>
      <c r="S90" s="8"/>
      <c r="T90" s="8"/>
      <c r="U90" s="8"/>
      <c r="V90" s="75"/>
      <c r="W90" s="8"/>
      <c r="X90" s="8"/>
      <c r="Y90" s="8"/>
      <c r="Z90" s="8"/>
      <c r="AA90" s="8"/>
      <c r="AB90" s="8"/>
      <c r="AC90" s="8"/>
      <c r="AD90" s="8"/>
      <c r="AE90" s="8"/>
      <c r="AF90" s="8"/>
      <c r="AG90" s="8"/>
      <c r="AH90" s="8"/>
      <c r="AI90" s="8"/>
      <c r="AJ90" s="8"/>
      <c r="AK90" s="8"/>
      <c r="AL90" s="8"/>
    </row>
    <row r="91" spans="1:38">
      <c r="A91" s="10"/>
      <c r="B91" s="10"/>
      <c r="C91" s="10"/>
      <c r="D91" s="10"/>
      <c r="E91" s="8"/>
      <c r="F91" s="8"/>
      <c r="H91" s="8"/>
      <c r="I91" s="8"/>
      <c r="J91" s="8"/>
      <c r="K91" s="8"/>
      <c r="L91" s="8"/>
      <c r="M91" s="8"/>
      <c r="N91" s="8"/>
      <c r="O91" s="8"/>
      <c r="P91" s="8"/>
      <c r="Q91" s="8"/>
      <c r="R91" s="8"/>
      <c r="S91" s="8"/>
      <c r="T91" s="8"/>
      <c r="U91" s="8"/>
      <c r="V91" s="75"/>
      <c r="W91" s="8"/>
      <c r="X91" s="8"/>
      <c r="Y91" s="8"/>
      <c r="Z91" s="8"/>
      <c r="AA91" s="8"/>
      <c r="AB91" s="8"/>
      <c r="AC91" s="8"/>
      <c r="AD91" s="8"/>
      <c r="AE91" s="8"/>
      <c r="AF91" s="8"/>
      <c r="AG91" s="8"/>
      <c r="AH91" s="8"/>
      <c r="AI91" s="8"/>
      <c r="AJ91" s="8"/>
      <c r="AK91" s="8"/>
      <c r="AL91" s="8"/>
    </row>
    <row r="92" spans="1:38">
      <c r="A92" s="10"/>
      <c r="B92" s="10"/>
      <c r="C92" s="10"/>
      <c r="D92" s="10"/>
      <c r="E92" s="8"/>
      <c r="F92" s="8"/>
      <c r="H92" s="8"/>
      <c r="I92" s="8"/>
      <c r="J92" s="8"/>
      <c r="K92" s="8"/>
      <c r="L92" s="8"/>
      <c r="M92" s="8"/>
      <c r="N92" s="8"/>
      <c r="O92" s="8"/>
      <c r="P92" s="8"/>
      <c r="Q92" s="8"/>
      <c r="R92" s="8"/>
      <c r="S92" s="8"/>
      <c r="T92" s="8"/>
      <c r="U92" s="8"/>
      <c r="V92" s="75"/>
      <c r="W92" s="8"/>
      <c r="X92" s="8"/>
      <c r="Y92" s="8"/>
      <c r="Z92" s="8"/>
      <c r="AA92" s="8"/>
      <c r="AB92" s="8"/>
      <c r="AC92" s="8"/>
      <c r="AD92" s="8"/>
      <c r="AE92" s="8"/>
      <c r="AF92" s="8"/>
      <c r="AG92" s="8"/>
      <c r="AH92" s="8"/>
      <c r="AI92" s="8"/>
      <c r="AJ92" s="8"/>
      <c r="AK92" s="8"/>
      <c r="AL92" s="8"/>
    </row>
    <row r="93" spans="1:38">
      <c r="A93" s="10"/>
      <c r="B93" s="10"/>
      <c r="C93" s="10"/>
      <c r="D93" s="10"/>
      <c r="E93" s="8"/>
      <c r="F93" s="8"/>
      <c r="H93" s="8"/>
      <c r="I93" s="8"/>
      <c r="J93" s="8"/>
      <c r="K93" s="8"/>
      <c r="L93" s="8"/>
      <c r="M93" s="8"/>
      <c r="N93" s="8"/>
      <c r="O93" s="8"/>
      <c r="P93" s="8"/>
      <c r="Q93" s="8"/>
      <c r="R93" s="8"/>
      <c r="S93" s="8"/>
      <c r="T93" s="8"/>
      <c r="U93" s="8"/>
      <c r="V93" s="75"/>
      <c r="W93" s="8"/>
      <c r="X93" s="8"/>
      <c r="Y93" s="8"/>
      <c r="Z93" s="8"/>
      <c r="AA93" s="8"/>
      <c r="AB93" s="8"/>
      <c r="AC93" s="8"/>
      <c r="AD93" s="8"/>
      <c r="AE93" s="8"/>
      <c r="AF93" s="8"/>
      <c r="AG93" s="8"/>
      <c r="AH93" s="8"/>
      <c r="AI93" s="8"/>
      <c r="AJ93" s="8"/>
      <c r="AK93" s="8"/>
      <c r="AL93" s="8"/>
    </row>
    <row r="94" spans="1:38">
      <c r="A94" s="10"/>
      <c r="B94" s="10"/>
      <c r="C94" s="10"/>
      <c r="D94" s="10"/>
      <c r="E94" s="8"/>
      <c r="F94" s="8"/>
      <c r="H94" s="8"/>
      <c r="I94" s="8"/>
      <c r="J94" s="8"/>
      <c r="K94" s="8"/>
      <c r="L94" s="8"/>
      <c r="M94" s="8"/>
      <c r="N94" s="8"/>
      <c r="O94" s="8"/>
      <c r="P94" s="8"/>
      <c r="Q94" s="8"/>
      <c r="R94" s="8"/>
      <c r="S94" s="8"/>
      <c r="T94" s="8"/>
      <c r="U94" s="8"/>
      <c r="V94" s="75"/>
      <c r="W94" s="8"/>
      <c r="X94" s="8"/>
      <c r="Y94" s="8"/>
      <c r="Z94" s="8"/>
      <c r="AA94" s="8"/>
      <c r="AB94" s="8"/>
      <c r="AC94" s="8"/>
      <c r="AD94" s="8"/>
      <c r="AE94" s="8"/>
      <c r="AF94" s="8"/>
      <c r="AG94" s="8"/>
      <c r="AH94" s="8"/>
      <c r="AI94" s="8"/>
      <c r="AJ94" s="8"/>
      <c r="AK94" s="8"/>
      <c r="AL94" s="8"/>
    </row>
    <row r="95" spans="1:38">
      <c r="A95" s="10"/>
      <c r="B95" s="10"/>
      <c r="C95" s="10"/>
      <c r="D95" s="10"/>
      <c r="E95" s="8"/>
      <c r="F95" s="8"/>
      <c r="H95" s="8"/>
      <c r="I95" s="8"/>
      <c r="J95" s="8"/>
      <c r="K95" s="8"/>
      <c r="L95" s="8"/>
      <c r="M95" s="8"/>
      <c r="N95" s="8"/>
      <c r="O95" s="8"/>
      <c r="P95" s="8"/>
      <c r="Q95" s="8"/>
      <c r="R95" s="8"/>
      <c r="S95" s="8"/>
      <c r="T95" s="8"/>
      <c r="U95" s="8"/>
      <c r="V95" s="75"/>
      <c r="W95" s="8"/>
      <c r="X95" s="8"/>
      <c r="Y95" s="8"/>
      <c r="Z95" s="8"/>
      <c r="AA95" s="8"/>
      <c r="AB95" s="8"/>
      <c r="AC95" s="8"/>
      <c r="AD95" s="8"/>
      <c r="AE95" s="8"/>
      <c r="AF95" s="8"/>
      <c r="AG95" s="8"/>
      <c r="AH95" s="8"/>
      <c r="AI95" s="8"/>
      <c r="AJ95" s="8"/>
      <c r="AK95" s="8"/>
      <c r="AL95" s="8"/>
    </row>
    <row r="96" spans="1:38">
      <c r="A96" s="10"/>
      <c r="B96" s="10"/>
      <c r="C96" s="10"/>
      <c r="D96" s="10"/>
      <c r="E96" s="8"/>
      <c r="F96" s="8"/>
      <c r="H96" s="8"/>
      <c r="I96" s="8"/>
      <c r="J96" s="8"/>
      <c r="K96" s="8"/>
      <c r="L96" s="8"/>
      <c r="M96" s="8"/>
      <c r="N96" s="8"/>
      <c r="O96" s="8"/>
      <c r="P96" s="8"/>
      <c r="Q96" s="8"/>
      <c r="R96" s="8"/>
      <c r="S96" s="8"/>
      <c r="T96" s="8"/>
      <c r="U96" s="8"/>
      <c r="V96" s="75"/>
      <c r="W96" s="8"/>
      <c r="X96" s="8"/>
      <c r="Y96" s="8"/>
      <c r="Z96" s="8"/>
      <c r="AA96" s="8"/>
      <c r="AB96" s="8"/>
      <c r="AC96" s="8"/>
      <c r="AD96" s="8"/>
      <c r="AE96" s="8"/>
      <c r="AF96" s="8"/>
      <c r="AG96" s="8"/>
      <c r="AH96" s="8"/>
      <c r="AI96" s="8"/>
      <c r="AJ96" s="8"/>
      <c r="AK96" s="8"/>
      <c r="AL96" s="8"/>
    </row>
    <row r="97" spans="1:38">
      <c r="A97" s="10"/>
      <c r="B97" s="10"/>
      <c r="C97" s="10"/>
      <c r="D97" s="10"/>
      <c r="E97" s="8"/>
      <c r="F97" s="8"/>
      <c r="H97" s="8"/>
      <c r="I97" s="8"/>
      <c r="J97" s="8"/>
      <c r="K97" s="8"/>
      <c r="L97" s="8"/>
      <c r="M97" s="8"/>
      <c r="N97" s="8"/>
      <c r="O97" s="8"/>
      <c r="P97" s="8"/>
      <c r="Q97" s="8"/>
      <c r="R97" s="8"/>
      <c r="S97" s="8"/>
      <c r="T97" s="8"/>
      <c r="U97" s="8"/>
      <c r="V97" s="75"/>
      <c r="W97" s="8"/>
      <c r="X97" s="8"/>
      <c r="Y97" s="8"/>
      <c r="Z97" s="8"/>
      <c r="AA97" s="8"/>
      <c r="AB97" s="8"/>
      <c r="AC97" s="8"/>
      <c r="AD97" s="8"/>
      <c r="AE97" s="8"/>
      <c r="AF97" s="8"/>
      <c r="AG97" s="8"/>
      <c r="AH97" s="8"/>
      <c r="AI97" s="8"/>
      <c r="AJ97" s="8"/>
      <c r="AK97" s="8"/>
      <c r="AL97" s="8"/>
    </row>
    <row r="98" spans="1:38">
      <c r="A98" s="10"/>
      <c r="B98" s="10"/>
      <c r="C98" s="10"/>
      <c r="D98" s="10"/>
      <c r="E98" s="8"/>
      <c r="F98" s="8"/>
      <c r="H98" s="8"/>
      <c r="I98" s="8"/>
      <c r="J98" s="8"/>
      <c r="K98" s="8"/>
      <c r="L98" s="8"/>
      <c r="M98" s="8"/>
      <c r="N98" s="8"/>
      <c r="O98" s="8"/>
      <c r="P98" s="8"/>
      <c r="Q98" s="8"/>
      <c r="R98" s="8"/>
      <c r="S98" s="8"/>
      <c r="T98" s="8"/>
      <c r="U98" s="8"/>
      <c r="V98" s="75"/>
      <c r="W98" s="8"/>
      <c r="X98" s="8"/>
      <c r="Y98" s="8"/>
      <c r="Z98" s="8"/>
      <c r="AA98" s="8"/>
      <c r="AB98" s="8"/>
      <c r="AC98" s="8"/>
      <c r="AD98" s="8"/>
      <c r="AE98" s="8"/>
      <c r="AF98" s="8"/>
      <c r="AG98" s="8"/>
      <c r="AH98" s="8"/>
      <c r="AI98" s="8"/>
      <c r="AJ98" s="8"/>
      <c r="AK98" s="8"/>
      <c r="AL98" s="8"/>
    </row>
    <row r="99" spans="1:38">
      <c r="A99" s="10"/>
      <c r="B99" s="10"/>
      <c r="C99" s="10"/>
      <c r="D99" s="10"/>
      <c r="E99" s="8"/>
      <c r="F99" s="8"/>
      <c r="H99" s="8"/>
      <c r="I99" s="8"/>
      <c r="J99" s="8"/>
      <c r="K99" s="8"/>
      <c r="L99" s="8"/>
      <c r="M99" s="8"/>
      <c r="N99" s="8"/>
      <c r="O99" s="8"/>
      <c r="P99" s="8"/>
      <c r="Q99" s="8"/>
      <c r="R99" s="8"/>
      <c r="S99" s="8"/>
      <c r="T99" s="8"/>
      <c r="U99" s="8"/>
      <c r="V99" s="75"/>
      <c r="W99" s="8"/>
      <c r="X99" s="8"/>
      <c r="Y99" s="8"/>
      <c r="Z99" s="8"/>
      <c r="AA99" s="8"/>
      <c r="AB99" s="8"/>
      <c r="AC99" s="8"/>
      <c r="AD99" s="8"/>
      <c r="AE99" s="8"/>
      <c r="AF99" s="8"/>
      <c r="AG99" s="8"/>
      <c r="AH99" s="8"/>
      <c r="AI99" s="8"/>
      <c r="AJ99" s="8"/>
      <c r="AK99" s="8"/>
      <c r="AL99" s="8"/>
    </row>
    <row r="100" spans="1:38">
      <c r="A100" s="10"/>
      <c r="B100" s="10"/>
      <c r="C100" s="10"/>
      <c r="D100" s="10"/>
      <c r="E100" s="8"/>
      <c r="F100" s="8"/>
      <c r="H100" s="8"/>
      <c r="I100" s="8"/>
      <c r="J100" s="8"/>
      <c r="K100" s="8"/>
      <c r="L100" s="8"/>
      <c r="M100" s="8"/>
      <c r="N100" s="8"/>
      <c r="O100" s="8"/>
      <c r="P100" s="8"/>
      <c r="Q100" s="8"/>
      <c r="R100" s="8"/>
      <c r="S100" s="8"/>
      <c r="T100" s="8"/>
      <c r="U100" s="8"/>
      <c r="V100" s="75"/>
      <c r="W100" s="8"/>
      <c r="X100" s="8"/>
      <c r="Y100" s="8"/>
      <c r="Z100" s="8"/>
      <c r="AA100" s="8"/>
      <c r="AB100" s="8"/>
      <c r="AC100" s="8"/>
      <c r="AD100" s="8"/>
      <c r="AE100" s="8"/>
      <c r="AF100" s="8"/>
      <c r="AG100" s="8"/>
      <c r="AH100" s="8"/>
      <c r="AI100" s="8"/>
      <c r="AJ100" s="8"/>
      <c r="AK100" s="8"/>
      <c r="AL100" s="8"/>
    </row>
    <row r="101" spans="1:38">
      <c r="A101" s="10"/>
      <c r="B101" s="10"/>
      <c r="C101" s="10"/>
      <c r="D101" s="10"/>
      <c r="E101" s="8"/>
      <c r="F101" s="8"/>
      <c r="H101" s="8"/>
      <c r="I101" s="8"/>
      <c r="J101" s="8"/>
      <c r="K101" s="8"/>
      <c r="L101" s="8"/>
      <c r="M101" s="8"/>
      <c r="N101" s="8"/>
      <c r="O101" s="8"/>
      <c r="P101" s="8"/>
      <c r="Q101" s="8"/>
      <c r="R101" s="8"/>
      <c r="S101" s="8"/>
      <c r="T101" s="8"/>
      <c r="U101" s="8"/>
      <c r="V101" s="75"/>
      <c r="W101" s="8"/>
      <c r="X101" s="8"/>
      <c r="Y101" s="8"/>
      <c r="Z101" s="8"/>
      <c r="AA101" s="8"/>
      <c r="AB101" s="8"/>
      <c r="AC101" s="8"/>
      <c r="AD101" s="8"/>
      <c r="AE101" s="8"/>
      <c r="AF101" s="8"/>
      <c r="AG101" s="8"/>
      <c r="AH101" s="8"/>
      <c r="AI101" s="8"/>
      <c r="AJ101" s="8"/>
      <c r="AK101" s="8"/>
      <c r="AL101" s="8"/>
    </row>
    <row r="102" spans="1:38">
      <c r="A102" s="10"/>
      <c r="B102" s="10"/>
      <c r="C102" s="10"/>
      <c r="D102" s="10"/>
      <c r="E102" s="8"/>
      <c r="F102" s="8"/>
      <c r="H102" s="8"/>
      <c r="I102" s="8"/>
      <c r="J102" s="8"/>
      <c r="K102" s="8"/>
      <c r="L102" s="8"/>
      <c r="M102" s="8"/>
      <c r="N102" s="8"/>
      <c r="O102" s="8"/>
      <c r="P102" s="8"/>
      <c r="Q102" s="8"/>
      <c r="R102" s="8"/>
      <c r="S102" s="8"/>
      <c r="T102" s="8"/>
      <c r="U102" s="8"/>
      <c r="V102" s="75"/>
      <c r="W102" s="8"/>
      <c r="X102" s="8"/>
      <c r="Y102" s="8"/>
      <c r="Z102" s="8"/>
      <c r="AA102" s="8"/>
      <c r="AB102" s="8"/>
      <c r="AC102" s="8"/>
      <c r="AD102" s="8"/>
      <c r="AE102" s="8"/>
      <c r="AF102" s="8"/>
      <c r="AG102" s="8"/>
      <c r="AH102" s="8"/>
      <c r="AI102" s="8"/>
      <c r="AJ102" s="8"/>
      <c r="AK102" s="8"/>
      <c r="AL102" s="8"/>
    </row>
    <row r="103" spans="1:38">
      <c r="A103" s="10"/>
      <c r="B103" s="10"/>
      <c r="C103" s="10"/>
      <c r="D103" s="10"/>
      <c r="E103" s="8"/>
      <c r="F103" s="8"/>
      <c r="H103" s="8"/>
      <c r="I103" s="8"/>
      <c r="J103" s="8"/>
      <c r="K103" s="8"/>
      <c r="L103" s="8"/>
      <c r="M103" s="8"/>
      <c r="N103" s="8"/>
      <c r="O103" s="8"/>
      <c r="P103" s="8"/>
      <c r="Q103" s="8"/>
      <c r="R103" s="8"/>
      <c r="S103" s="8"/>
      <c r="T103" s="8"/>
      <c r="U103" s="8"/>
      <c r="V103" s="75"/>
      <c r="W103" s="8"/>
      <c r="X103" s="8"/>
      <c r="Y103" s="8"/>
      <c r="Z103" s="8"/>
      <c r="AA103" s="8"/>
      <c r="AB103" s="8"/>
      <c r="AC103" s="8"/>
      <c r="AD103" s="8"/>
      <c r="AE103" s="8"/>
      <c r="AF103" s="8"/>
      <c r="AG103" s="8"/>
      <c r="AH103" s="8"/>
      <c r="AI103" s="8"/>
      <c r="AJ103" s="8"/>
      <c r="AK103" s="8"/>
      <c r="AL103" s="8"/>
    </row>
    <row r="104" spans="1:38">
      <c r="A104" s="10"/>
      <c r="B104" s="10"/>
      <c r="C104" s="10"/>
      <c r="D104" s="10"/>
      <c r="E104" s="8"/>
      <c r="F104" s="8"/>
      <c r="H104" s="8"/>
      <c r="I104" s="8"/>
      <c r="J104" s="8"/>
      <c r="K104" s="8"/>
      <c r="L104" s="8"/>
      <c r="M104" s="8"/>
      <c r="N104" s="8"/>
      <c r="O104" s="8"/>
      <c r="P104" s="8"/>
      <c r="Q104" s="8"/>
      <c r="R104" s="8"/>
      <c r="S104" s="8"/>
      <c r="T104" s="8"/>
      <c r="U104" s="8"/>
      <c r="V104" s="75"/>
      <c r="W104" s="8"/>
      <c r="X104" s="8"/>
      <c r="Y104" s="8"/>
      <c r="Z104" s="8"/>
      <c r="AA104" s="8"/>
      <c r="AB104" s="8"/>
      <c r="AC104" s="8"/>
      <c r="AD104" s="8"/>
      <c r="AE104" s="8"/>
      <c r="AF104" s="8"/>
      <c r="AG104" s="8"/>
      <c r="AH104" s="8"/>
      <c r="AI104" s="8"/>
      <c r="AJ104" s="8"/>
      <c r="AK104" s="8"/>
      <c r="AL104" s="8"/>
    </row>
    <row r="105" spans="1:38">
      <c r="A105" s="10"/>
      <c r="B105" s="10"/>
      <c r="C105" s="10"/>
      <c r="D105" s="10"/>
      <c r="E105" s="8"/>
      <c r="F105" s="8"/>
      <c r="H105" s="8"/>
      <c r="I105" s="8"/>
      <c r="J105" s="8"/>
      <c r="K105" s="8"/>
      <c r="L105" s="8"/>
      <c r="M105" s="8"/>
      <c r="N105" s="8"/>
      <c r="O105" s="8"/>
      <c r="P105" s="8"/>
      <c r="Q105" s="8"/>
      <c r="R105" s="8"/>
      <c r="S105" s="8"/>
      <c r="T105" s="8"/>
      <c r="U105" s="8"/>
      <c r="V105" s="75"/>
      <c r="W105" s="8"/>
      <c r="X105" s="8"/>
      <c r="Y105" s="8"/>
      <c r="Z105" s="8"/>
      <c r="AA105" s="8"/>
      <c r="AB105" s="8"/>
      <c r="AC105" s="8"/>
      <c r="AD105" s="8"/>
      <c r="AE105" s="8"/>
      <c r="AF105" s="8"/>
      <c r="AG105" s="8"/>
      <c r="AH105" s="8"/>
      <c r="AI105" s="8"/>
      <c r="AJ105" s="8"/>
      <c r="AK105" s="8"/>
      <c r="AL105" s="8"/>
    </row>
    <row r="106" spans="1:38">
      <c r="A106" s="10"/>
      <c r="B106" s="10"/>
      <c r="C106" s="10"/>
      <c r="D106" s="10"/>
      <c r="E106" s="8"/>
      <c r="F106" s="8"/>
      <c r="H106" s="8"/>
      <c r="I106" s="8"/>
      <c r="J106" s="8"/>
      <c r="K106" s="8"/>
      <c r="L106" s="8"/>
      <c r="M106" s="8"/>
      <c r="N106" s="8"/>
      <c r="O106" s="8"/>
      <c r="P106" s="8"/>
      <c r="Q106" s="8"/>
      <c r="R106" s="8"/>
      <c r="S106" s="8"/>
      <c r="T106" s="8"/>
      <c r="U106" s="8"/>
      <c r="V106" s="75"/>
      <c r="W106" s="8"/>
      <c r="X106" s="8"/>
      <c r="Y106" s="8"/>
      <c r="Z106" s="8"/>
      <c r="AA106" s="8"/>
      <c r="AB106" s="8"/>
      <c r="AC106" s="8"/>
      <c r="AD106" s="8"/>
      <c r="AE106" s="8"/>
      <c r="AF106" s="8"/>
      <c r="AG106" s="8"/>
      <c r="AH106" s="8"/>
      <c r="AI106" s="8"/>
      <c r="AJ106" s="8"/>
      <c r="AK106" s="8"/>
      <c r="AL106" s="8"/>
    </row>
    <row r="107" spans="1:38">
      <c r="A107" s="10"/>
      <c r="B107" s="10"/>
      <c r="C107" s="10"/>
      <c r="D107" s="10"/>
      <c r="E107" s="8"/>
      <c r="F107" s="8"/>
      <c r="H107" s="8"/>
      <c r="I107" s="8"/>
      <c r="J107" s="8"/>
      <c r="K107" s="8"/>
      <c r="L107" s="8"/>
      <c r="M107" s="8"/>
      <c r="N107" s="8"/>
      <c r="O107" s="8"/>
      <c r="P107" s="8"/>
      <c r="Q107" s="8"/>
      <c r="R107" s="8"/>
      <c r="S107" s="8"/>
      <c r="T107" s="8"/>
      <c r="U107" s="8"/>
      <c r="V107" s="75"/>
      <c r="W107" s="8"/>
      <c r="X107" s="8"/>
      <c r="Y107" s="8"/>
      <c r="Z107" s="8"/>
      <c r="AA107" s="8"/>
      <c r="AB107" s="8"/>
      <c r="AC107" s="8"/>
      <c r="AD107" s="8"/>
      <c r="AE107" s="8"/>
      <c r="AF107" s="8"/>
      <c r="AG107" s="8"/>
      <c r="AH107" s="8"/>
      <c r="AI107" s="8"/>
      <c r="AJ107" s="8"/>
      <c r="AK107" s="8"/>
      <c r="AL107" s="8"/>
    </row>
    <row r="108" spans="1:38">
      <c r="A108" s="10"/>
      <c r="B108" s="10"/>
      <c r="C108" s="10"/>
      <c r="D108" s="10"/>
      <c r="E108" s="8"/>
      <c r="F108" s="8"/>
      <c r="H108" s="8"/>
      <c r="I108" s="8"/>
      <c r="J108" s="8"/>
      <c r="K108" s="8"/>
      <c r="L108" s="8"/>
      <c r="M108" s="8"/>
      <c r="N108" s="8"/>
      <c r="O108" s="8"/>
      <c r="P108" s="8"/>
      <c r="Q108" s="8"/>
      <c r="R108" s="8"/>
      <c r="S108" s="8"/>
      <c r="T108" s="8"/>
      <c r="U108" s="8"/>
      <c r="V108" s="75"/>
      <c r="W108" s="8"/>
      <c r="X108" s="8"/>
      <c r="Y108" s="8"/>
      <c r="Z108" s="8"/>
      <c r="AA108" s="8"/>
      <c r="AB108" s="8"/>
      <c r="AC108" s="8"/>
      <c r="AD108" s="8"/>
      <c r="AE108" s="8"/>
      <c r="AF108" s="8"/>
      <c r="AG108" s="8"/>
      <c r="AH108" s="8"/>
      <c r="AI108" s="8"/>
      <c r="AJ108" s="8"/>
      <c r="AK108" s="8"/>
      <c r="AL108" s="8"/>
    </row>
    <row r="109" spans="1:38">
      <c r="A109" s="10"/>
      <c r="B109" s="10"/>
      <c r="C109" s="10"/>
      <c r="D109" s="10"/>
      <c r="E109" s="8"/>
      <c r="F109" s="8"/>
      <c r="H109" s="8"/>
      <c r="I109" s="8"/>
      <c r="J109" s="8"/>
      <c r="K109" s="8"/>
      <c r="L109" s="8"/>
      <c r="M109" s="8"/>
      <c r="N109" s="8"/>
      <c r="O109" s="8"/>
      <c r="P109" s="8"/>
      <c r="Q109" s="8"/>
      <c r="R109" s="8"/>
      <c r="S109" s="8"/>
      <c r="T109" s="8"/>
      <c r="U109" s="8"/>
      <c r="V109" s="75"/>
      <c r="W109" s="8"/>
      <c r="X109" s="8"/>
      <c r="Y109" s="8"/>
      <c r="Z109" s="8"/>
      <c r="AA109" s="8"/>
      <c r="AB109" s="8"/>
      <c r="AC109" s="8"/>
      <c r="AD109" s="8"/>
      <c r="AE109" s="8"/>
      <c r="AF109" s="8"/>
      <c r="AG109" s="8"/>
      <c r="AH109" s="8"/>
      <c r="AI109" s="8"/>
      <c r="AJ109" s="8"/>
      <c r="AK109" s="8"/>
      <c r="AL109" s="8"/>
    </row>
    <row r="110" spans="1:38">
      <c r="A110" s="10"/>
      <c r="B110" s="10"/>
      <c r="C110" s="10"/>
      <c r="D110" s="10"/>
      <c r="E110" s="8"/>
      <c r="F110" s="8"/>
      <c r="H110" s="8"/>
      <c r="I110" s="8"/>
      <c r="J110" s="8"/>
      <c r="K110" s="8"/>
      <c r="L110" s="8"/>
      <c r="M110" s="8"/>
      <c r="N110" s="8"/>
      <c r="O110" s="8"/>
      <c r="P110" s="8"/>
      <c r="Q110" s="8"/>
      <c r="R110" s="8"/>
      <c r="S110" s="8"/>
      <c r="T110" s="8"/>
      <c r="U110" s="8"/>
      <c r="V110" s="75"/>
      <c r="W110" s="8"/>
      <c r="X110" s="8"/>
      <c r="Y110" s="8"/>
      <c r="Z110" s="8"/>
      <c r="AA110" s="8"/>
      <c r="AB110" s="8"/>
      <c r="AC110" s="8"/>
      <c r="AD110" s="8"/>
      <c r="AE110" s="8"/>
      <c r="AF110" s="8"/>
      <c r="AG110" s="8"/>
      <c r="AH110" s="8"/>
      <c r="AI110" s="8"/>
      <c r="AJ110" s="8"/>
      <c r="AK110" s="8"/>
      <c r="AL110" s="8"/>
    </row>
    <row r="111" spans="1:38">
      <c r="A111" s="10"/>
      <c r="B111" s="10"/>
      <c r="C111" s="10"/>
      <c r="D111" s="10"/>
      <c r="E111" s="8"/>
      <c r="F111" s="8"/>
      <c r="H111" s="8"/>
      <c r="I111" s="8"/>
      <c r="J111" s="8"/>
      <c r="K111" s="8"/>
      <c r="L111" s="8"/>
      <c r="M111" s="8"/>
      <c r="N111" s="8"/>
      <c r="O111" s="8"/>
      <c r="P111" s="8"/>
      <c r="Q111" s="8"/>
      <c r="R111" s="8"/>
      <c r="S111" s="8"/>
      <c r="T111" s="8"/>
      <c r="U111" s="8"/>
      <c r="V111" s="75"/>
      <c r="W111" s="8"/>
      <c r="X111" s="8"/>
      <c r="Y111" s="8"/>
      <c r="Z111" s="8"/>
      <c r="AA111" s="8"/>
      <c r="AB111" s="8"/>
      <c r="AC111" s="8"/>
      <c r="AD111" s="8"/>
      <c r="AE111" s="8"/>
      <c r="AF111" s="8"/>
      <c r="AG111" s="8"/>
      <c r="AH111" s="8"/>
      <c r="AI111" s="8"/>
      <c r="AJ111" s="8"/>
      <c r="AK111" s="8"/>
      <c r="AL111" s="8"/>
    </row>
    <row r="112" spans="1:38">
      <c r="A112" s="10"/>
      <c r="B112" s="10"/>
      <c r="C112" s="10"/>
      <c r="D112" s="10"/>
      <c r="E112" s="8"/>
      <c r="F112" s="8"/>
      <c r="H112" s="8"/>
      <c r="I112" s="8"/>
      <c r="J112" s="8"/>
      <c r="K112" s="8"/>
      <c r="L112" s="8"/>
      <c r="M112" s="8"/>
      <c r="N112" s="8"/>
      <c r="O112" s="8"/>
      <c r="P112" s="8"/>
      <c r="Q112" s="8"/>
      <c r="R112" s="8"/>
      <c r="S112" s="8"/>
      <c r="T112" s="8"/>
      <c r="U112" s="8"/>
      <c r="V112" s="75"/>
      <c r="W112" s="8"/>
      <c r="X112" s="8"/>
      <c r="Y112" s="8"/>
      <c r="Z112" s="8"/>
      <c r="AA112" s="8"/>
      <c r="AB112" s="8"/>
      <c r="AC112" s="8"/>
      <c r="AD112" s="8"/>
      <c r="AE112" s="8"/>
      <c r="AF112" s="8"/>
      <c r="AG112" s="8"/>
      <c r="AH112" s="8"/>
      <c r="AI112" s="8"/>
      <c r="AJ112" s="8"/>
      <c r="AK112" s="8"/>
      <c r="AL112" s="8"/>
    </row>
    <row r="113" spans="1:38">
      <c r="A113" s="10"/>
      <c r="B113" s="10"/>
      <c r="C113" s="10"/>
      <c r="D113" s="10"/>
      <c r="E113" s="8"/>
      <c r="F113" s="8"/>
      <c r="H113" s="8"/>
      <c r="I113" s="8"/>
      <c r="J113" s="8"/>
      <c r="K113" s="8"/>
      <c r="L113" s="8"/>
      <c r="M113" s="8"/>
      <c r="N113" s="8"/>
      <c r="O113" s="8"/>
      <c r="P113" s="8"/>
      <c r="Q113" s="8"/>
      <c r="R113" s="8"/>
      <c r="S113" s="8"/>
      <c r="T113" s="8"/>
      <c r="U113" s="8"/>
      <c r="V113" s="75"/>
      <c r="W113" s="8"/>
      <c r="X113" s="8"/>
      <c r="Y113" s="8"/>
      <c r="Z113" s="8"/>
      <c r="AA113" s="8"/>
      <c r="AB113" s="8"/>
      <c r="AC113" s="8"/>
      <c r="AD113" s="8"/>
      <c r="AE113" s="8"/>
      <c r="AF113" s="8"/>
      <c r="AG113" s="8"/>
      <c r="AH113" s="8"/>
      <c r="AI113" s="8"/>
      <c r="AJ113" s="8"/>
      <c r="AK113" s="8"/>
      <c r="AL113" s="8"/>
    </row>
    <row r="114" spans="1:38">
      <c r="A114" s="10"/>
      <c r="B114" s="10"/>
      <c r="C114" s="10"/>
      <c r="D114" s="10"/>
      <c r="E114" s="8"/>
      <c r="F114" s="8"/>
      <c r="H114" s="8"/>
      <c r="I114" s="8"/>
      <c r="J114" s="8"/>
      <c r="K114" s="8"/>
      <c r="L114" s="8"/>
      <c r="M114" s="8"/>
      <c r="N114" s="8"/>
      <c r="O114" s="8"/>
      <c r="P114" s="8"/>
      <c r="Q114" s="8"/>
      <c r="R114" s="8"/>
      <c r="S114" s="8"/>
      <c r="T114" s="8"/>
      <c r="U114" s="8"/>
      <c r="V114" s="75"/>
      <c r="W114" s="8"/>
      <c r="X114" s="8"/>
      <c r="Y114" s="8"/>
      <c r="Z114" s="8"/>
      <c r="AA114" s="8"/>
      <c r="AB114" s="8"/>
      <c r="AC114" s="8"/>
      <c r="AD114" s="8"/>
      <c r="AE114" s="8"/>
      <c r="AF114" s="8"/>
      <c r="AG114" s="8"/>
      <c r="AH114" s="8"/>
      <c r="AI114" s="8"/>
      <c r="AJ114" s="8"/>
      <c r="AK114" s="8"/>
      <c r="AL114" s="8"/>
    </row>
    <row r="115" spans="1:38">
      <c r="A115" s="10"/>
      <c r="B115" s="10"/>
      <c r="C115" s="10"/>
      <c r="D115" s="10"/>
      <c r="E115" s="8"/>
      <c r="F115" s="8"/>
      <c r="H115" s="8"/>
      <c r="I115" s="8"/>
      <c r="J115" s="8"/>
      <c r="K115" s="8"/>
      <c r="L115" s="8"/>
      <c r="M115" s="8"/>
      <c r="N115" s="8"/>
      <c r="O115" s="8"/>
      <c r="P115" s="8"/>
      <c r="Q115" s="8"/>
      <c r="R115" s="8"/>
      <c r="S115" s="8"/>
      <c r="T115" s="8"/>
      <c r="U115" s="8"/>
      <c r="V115" s="75"/>
      <c r="W115" s="8"/>
      <c r="X115" s="8"/>
      <c r="Y115" s="8"/>
      <c r="Z115" s="8"/>
      <c r="AA115" s="8"/>
      <c r="AB115" s="8"/>
      <c r="AC115" s="8"/>
      <c r="AD115" s="8"/>
      <c r="AE115" s="8"/>
      <c r="AF115" s="8"/>
      <c r="AG115" s="8"/>
      <c r="AH115" s="8"/>
      <c r="AI115" s="8"/>
      <c r="AJ115" s="8"/>
      <c r="AK115" s="8"/>
      <c r="AL115" s="8"/>
    </row>
  </sheetData>
  <sheetProtection formatCells="0" formatColumns="0" formatRows="0" insertColumns="0" insertRows="0" insertHyperlinks="0" deleteColumns="0" deleteRows="0" sort="0" autoFilter="0" pivotTables="0"/>
  <protectedRanges>
    <protectedRange sqref="E70:E74 E59:E62 E65:E67" name="Data fields client can edit_3"/>
    <protectedRange sqref="A45:G45" name="Data fields client can edit_1"/>
    <protectedRange sqref="A35:C35" name="Data fields client can edit_10"/>
    <protectedRange sqref="A37:G37" name="Data fields client can edit_11"/>
    <protectedRange sqref="A43:D43" name="Data fields client can edit_10_2"/>
    <protectedRange sqref="A23:D23 A28:B28 A24:B24 D24 D28 C24:C28" name="Data fields client can edit_6_1"/>
    <protectedRange sqref="A30:G30" name="Data fields client can edit_5_1"/>
    <protectedRange sqref="A59:D59 C60:C62" name="Data fields client can edit_1_1_2"/>
    <protectedRange sqref="A61:B61 D61 D70:D74 D65:D67" name="Data fields client can edit_8_1"/>
  </protectedRanges>
  <mergeCells count="38">
    <mergeCell ref="C80:E80"/>
    <mergeCell ref="A11:A12"/>
    <mergeCell ref="L56:M56"/>
    <mergeCell ref="N56:O56"/>
    <mergeCell ref="S56:U56"/>
    <mergeCell ref="A77:F77"/>
    <mergeCell ref="H54:R54"/>
    <mergeCell ref="P55:R56"/>
    <mergeCell ref="S55:U55"/>
    <mergeCell ref="A56:A57"/>
    <mergeCell ref="B56:B57"/>
    <mergeCell ref="C56:C57"/>
    <mergeCell ref="D56:D57"/>
    <mergeCell ref="E56:E57"/>
    <mergeCell ref="H56:I56"/>
    <mergeCell ref="J56:K56"/>
    <mergeCell ref="X12:Y13"/>
    <mergeCell ref="A1:R1"/>
    <mergeCell ref="A7:F7"/>
    <mergeCell ref="H7:R7"/>
    <mergeCell ref="AA7:AA9"/>
    <mergeCell ref="H9:R9"/>
    <mergeCell ref="A84:C86"/>
    <mergeCell ref="AA12:AA13"/>
    <mergeCell ref="B11:B12"/>
    <mergeCell ref="C11:C12"/>
    <mergeCell ref="D11:D12"/>
    <mergeCell ref="E11:E12"/>
    <mergeCell ref="F11:F12"/>
    <mergeCell ref="H11:I11"/>
    <mergeCell ref="P10:R11"/>
    <mergeCell ref="S10:U10"/>
    <mergeCell ref="X10:Y11"/>
    <mergeCell ref="AA10:AA11"/>
    <mergeCell ref="J11:K11"/>
    <mergeCell ref="L11:M11"/>
    <mergeCell ref="N11:O11"/>
    <mergeCell ref="S11:U11"/>
  </mergeCells>
  <conditionalFormatting sqref="A23:D23 A28:B28 A35:C35 D28 A24:B24 D24 C24:C28">
    <cfRule type="expression" dxfId="6" priority="9" stopIfTrue="1">
      <formula>#REF!=2</formula>
    </cfRule>
  </conditionalFormatting>
  <conditionalFormatting sqref="A50 C50">
    <cfRule type="expression" dxfId="5" priority="6" stopIfTrue="1">
      <formula>#REF!=2</formula>
    </cfRule>
  </conditionalFormatting>
  <conditionalFormatting sqref="A59:C59 C60:C62">
    <cfRule type="expression" dxfId="4" priority="8" stopIfTrue="1">
      <formula>#REF!=1</formula>
    </cfRule>
  </conditionalFormatting>
  <conditionalFormatting sqref="A61">
    <cfRule type="expression" dxfId="3" priority="7" stopIfTrue="1">
      <formula>#REF!=1</formula>
    </cfRule>
  </conditionalFormatting>
  <conditionalFormatting sqref="E51:F51">
    <cfRule type="expression" dxfId="2" priority="5">
      <formula>IF(E51/$E$59&gt;0.075,TRUE,FALSE)</formula>
    </cfRule>
  </conditionalFormatting>
  <conditionalFormatting sqref="F14:F20">
    <cfRule type="cellIs" dxfId="1" priority="4" stopIfTrue="1" operator="greaterThan">
      <formula>$E14</formula>
    </cfRule>
  </conditionalFormatting>
  <conditionalFormatting sqref="F23:F28">
    <cfRule type="cellIs" dxfId="0" priority="3" stopIfTrue="1" operator="greaterThan">
      <formula>$E23</formula>
    </cfRule>
  </conditionalFormatting>
  <pageMargins left="0.7" right="0.7" top="0.75" bottom="0.75" header="0.3" footer="0.3"/>
  <pageSetup orientation="portrait" r:id="rId1"/>
  <ignoredErrors>
    <ignoredError sqref="C69:C74 E59:E62 C14:F22 C31:F36 C44:F45 C24:F28 C23:E23 C38:E43 C51:F51 C46:E50 E69:E74 E64 P65:R68 H14:H20 Q14:Q30 C65 E65 B66:E67 B65 D65 Q31:Q4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46609-D8A4-6240-9182-77E6FEF1D5FC}">
  <dimension ref="A1:Y44"/>
  <sheetViews>
    <sheetView tabSelected="1" topLeftCell="A29" zoomScale="137" workbookViewId="0">
      <selection activeCell="A29" sqref="A29"/>
    </sheetView>
  </sheetViews>
  <sheetFormatPr baseColWidth="10" defaultColWidth="11" defaultRowHeight="15.5"/>
  <cols>
    <col min="1" max="1" width="138.75" customWidth="1"/>
    <col min="2" max="25" width="11" style="158"/>
  </cols>
  <sheetData>
    <row r="1" spans="1:1" ht="26.15" customHeight="1">
      <c r="A1" s="164" t="str">
        <f>'1 - Planificateur'!B2</f>
        <v>PLAN MONTAGNES DQc</v>
      </c>
    </row>
    <row r="2" spans="1:1" ht="8.15" customHeight="1">
      <c r="A2" s="157"/>
    </row>
    <row r="3" spans="1:1">
      <c r="A3" s="167" t="str">
        <f>'1 - Planificateur'!B4</f>
        <v>Numéro de projet: PM-xxxxx</v>
      </c>
    </row>
    <row r="4" spans="1:1" ht="12" customHeight="1">
      <c r="A4" s="160"/>
    </row>
    <row r="5" spans="1:1" ht="19" customHeight="1">
      <c r="A5" s="164" t="s">
        <v>49</v>
      </c>
    </row>
    <row r="6" spans="1:1" ht="42" customHeight="1">
      <c r="A6" s="161" t="s">
        <v>89</v>
      </c>
    </row>
    <row r="7" spans="1:1">
      <c r="A7" s="164" t="s">
        <v>50</v>
      </c>
    </row>
    <row r="8" spans="1:1" ht="79" customHeight="1">
      <c r="A8" s="161" t="s">
        <v>88</v>
      </c>
    </row>
    <row r="9" spans="1:1" ht="25">
      <c r="A9" s="161" t="s">
        <v>82</v>
      </c>
    </row>
    <row r="10" spans="1:1">
      <c r="A10" s="164" t="s">
        <v>51</v>
      </c>
    </row>
    <row r="11" spans="1:1" ht="37.5">
      <c r="A11" s="342" t="s">
        <v>112</v>
      </c>
    </row>
    <row r="12" spans="1:1" ht="25">
      <c r="A12" s="162" t="s">
        <v>113</v>
      </c>
    </row>
    <row r="13" spans="1:1" ht="25" customHeight="1">
      <c r="A13" s="162" t="s">
        <v>114</v>
      </c>
    </row>
    <row r="14" spans="1:1" ht="25" customHeight="1">
      <c r="A14" s="162" t="s">
        <v>106</v>
      </c>
    </row>
    <row r="15" spans="1:1" ht="21" customHeight="1">
      <c r="A15" s="162" t="s">
        <v>108</v>
      </c>
    </row>
    <row r="16" spans="1:1" ht="21" customHeight="1">
      <c r="A16" s="162" t="s">
        <v>109</v>
      </c>
    </row>
    <row r="17" spans="1:25" ht="21" customHeight="1">
      <c r="A17" s="162" t="s">
        <v>110</v>
      </c>
    </row>
    <row r="18" spans="1:25" ht="21" customHeight="1">
      <c r="A18" s="342" t="s">
        <v>115</v>
      </c>
    </row>
    <row r="19" spans="1:25" ht="21" customHeight="1">
      <c r="A19" s="342" t="s">
        <v>107</v>
      </c>
    </row>
    <row r="20" spans="1:25" ht="21" customHeight="1">
      <c r="A20" s="342" t="s">
        <v>116</v>
      </c>
    </row>
    <row r="21" spans="1:25" ht="25" customHeight="1">
      <c r="A21" s="162" t="s">
        <v>117</v>
      </c>
    </row>
    <row r="22" spans="1:25" ht="25" customHeight="1">
      <c r="A22" s="162" t="s">
        <v>111</v>
      </c>
    </row>
    <row r="23" spans="1:25" ht="25" customHeight="1">
      <c r="A23" s="162" t="s">
        <v>118</v>
      </c>
    </row>
    <row r="24" spans="1:25" ht="25" customHeight="1">
      <c r="A24" s="162" t="s">
        <v>119</v>
      </c>
    </row>
    <row r="25" spans="1:25">
      <c r="A25" s="164" t="s">
        <v>52</v>
      </c>
    </row>
    <row r="26" spans="1:25" s="156" customFormat="1" ht="12.5">
      <c r="A26" s="162" t="s">
        <v>65</v>
      </c>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row>
    <row r="27" spans="1:25" s="156" customFormat="1" ht="12.5">
      <c r="A27" s="162" t="s">
        <v>66</v>
      </c>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row>
    <row r="28" spans="1:25" s="156" customFormat="1" ht="12.5">
      <c r="A28" s="162" t="s">
        <v>67</v>
      </c>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row>
    <row r="29" spans="1:25" s="156" customFormat="1" ht="12.5">
      <c r="A29" s="162" t="s">
        <v>68</v>
      </c>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row>
    <row r="30" spans="1:25" s="156" customFormat="1" ht="12.5">
      <c r="A30" s="162" t="s">
        <v>69</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row>
    <row r="31" spans="1:25" s="156" customFormat="1" ht="12.5">
      <c r="A31" s="162" t="s">
        <v>70</v>
      </c>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row>
    <row r="32" spans="1:25" s="156" customFormat="1" ht="12.5">
      <c r="A32" s="162" t="s">
        <v>71</v>
      </c>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row>
    <row r="33" spans="1:25" s="156" customFormat="1" ht="12.5">
      <c r="A33" s="162" t="s">
        <v>72</v>
      </c>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row>
    <row r="34" spans="1:25" s="156" customFormat="1" ht="25">
      <c r="A34" s="162" t="s">
        <v>73</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row>
    <row r="35" spans="1:25" s="156" customFormat="1" ht="12.5">
      <c r="A35" s="162" t="s">
        <v>98</v>
      </c>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row>
    <row r="36" spans="1:25" s="156" customFormat="1" ht="12.5">
      <c r="A36" s="162" t="s">
        <v>74</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row>
    <row r="37" spans="1:25" s="156" customFormat="1" ht="12.5">
      <c r="A37" s="162" t="s">
        <v>75</v>
      </c>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row>
    <row r="38" spans="1:25" s="156" customFormat="1" ht="12.5">
      <c r="A38" s="162" t="s">
        <v>76</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row>
    <row r="39" spans="1:25" s="156" customFormat="1" ht="12.5">
      <c r="A39" s="162" t="s">
        <v>77</v>
      </c>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row>
    <row r="40" spans="1:25" s="156" customFormat="1" ht="12.5">
      <c r="A40" s="162" t="s">
        <v>78</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row>
    <row r="41" spans="1:25" s="156" customFormat="1" ht="12.5">
      <c r="A41" s="162" t="s">
        <v>79</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row>
    <row r="42" spans="1:25" s="156" customFormat="1" ht="12.5">
      <c r="A42" s="162" t="s">
        <v>80</v>
      </c>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row>
    <row r="43" spans="1:25" s="156" customFormat="1" ht="12.5">
      <c r="A43" s="162" t="s">
        <v>81</v>
      </c>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row>
    <row r="44" spans="1:25">
      <c r="A44" s="163" t="s">
        <v>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ABAE-C62D-D646-A672-F9CE32DA26A4}">
  <dimension ref="A1:A10"/>
  <sheetViews>
    <sheetView workbookViewId="0">
      <selection activeCell="B12" sqref="B12"/>
    </sheetView>
  </sheetViews>
  <sheetFormatPr baseColWidth="10" defaultColWidth="11" defaultRowHeight="15.5"/>
  <sheetData>
    <row r="1" spans="1:1">
      <c r="A1" t="s">
        <v>21</v>
      </c>
    </row>
    <row r="2" spans="1:1">
      <c r="A2" t="s">
        <v>22</v>
      </c>
    </row>
    <row r="4" spans="1:1">
      <c r="A4" t="s">
        <v>53</v>
      </c>
    </row>
    <row r="5" spans="1:1">
      <c r="A5" t="s">
        <v>16</v>
      </c>
    </row>
    <row r="7" spans="1:1">
      <c r="A7" t="s">
        <v>54</v>
      </c>
    </row>
    <row r="8" spans="1:1">
      <c r="A8" t="s">
        <v>55</v>
      </c>
    </row>
    <row r="9" spans="1:1">
      <c r="A9" t="s">
        <v>56</v>
      </c>
    </row>
    <row r="10" spans="1:1">
      <c r="A10"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1A12C-6EC7-7C44-9135-B8A96189F612}">
  <sheetPr codeName="Sheet2"/>
  <dimension ref="A1:A2"/>
  <sheetViews>
    <sheetView workbookViewId="0">
      <selection activeCell="B6" sqref="B6"/>
    </sheetView>
  </sheetViews>
  <sheetFormatPr baseColWidth="10" defaultColWidth="11" defaultRowHeight="15.5"/>
  <sheetData>
    <row r="1" spans="1:1">
      <c r="A1" t="s">
        <v>58</v>
      </c>
    </row>
    <row r="2" spans="1:1">
      <c r="A2" t="s">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9742ef-72a8-4a9b-b5b3-044211189e51" xsi:nil="true"/>
    <lcf76f155ced4ddcb4097134ff3c332f xmlns="77ae4fad-1373-4b1e-a2c3-8d2f5ddada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13656C6741674C8468885C5A1B1B44" ma:contentTypeVersion="17" ma:contentTypeDescription="Crée un document." ma:contentTypeScope="" ma:versionID="cc86519a6d66e4f6d6e95eb7f028853f">
  <xsd:schema xmlns:xsd="http://www.w3.org/2001/XMLSchema" xmlns:xs="http://www.w3.org/2001/XMLSchema" xmlns:p="http://schemas.microsoft.com/office/2006/metadata/properties" xmlns:ns2="77ae4fad-1373-4b1e-a2c3-8d2f5ddada0b" xmlns:ns3="449742ef-72a8-4a9b-b5b3-044211189e51" targetNamespace="http://schemas.microsoft.com/office/2006/metadata/properties" ma:root="true" ma:fieldsID="6a1e6e9ffc58ac16e53df177517f547c" ns2:_="" ns3:_="">
    <xsd:import namespace="77ae4fad-1373-4b1e-a2c3-8d2f5ddada0b"/>
    <xsd:import namespace="449742ef-72a8-4a9b-b5b3-044211189e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e4fad-1373-4b1e-a2c3-8d2f5ddada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03f2ebe-2a37-4313-93ba-38cc5a334d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9742ef-72a8-4a9b-b5b3-044211189e5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d57c3c80-d539-4416-9203-532afc43a7c3}" ma:internalName="TaxCatchAll" ma:showField="CatchAllData" ma:web="449742ef-72a8-4a9b-b5b3-044211189e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73BA7A-7FC6-4544-B5A5-3BEF9F4A5A42}">
  <ds:schemaRefs>
    <ds:schemaRef ds:uri="http://schemas.openxmlformats.org/package/2006/metadata/core-properties"/>
    <ds:schemaRef ds:uri="http://purl.org/dc/terms/"/>
    <ds:schemaRef ds:uri="449742ef-72a8-4a9b-b5b3-044211189e51"/>
    <ds:schemaRef ds:uri="http://schemas.microsoft.com/office/infopath/2007/PartnerControls"/>
    <ds:schemaRef ds:uri="http://purl.org/dc/dcmitype/"/>
    <ds:schemaRef ds:uri="http://schemas.microsoft.com/office/2006/metadata/properties"/>
    <ds:schemaRef ds:uri="http://schemas.microsoft.com/office/2006/documentManagement/types"/>
    <ds:schemaRef ds:uri="77ae4fad-1373-4b1e-a2c3-8d2f5ddada0b"/>
    <ds:schemaRef ds:uri="http://www.w3.org/XML/1998/namespace"/>
    <ds:schemaRef ds:uri="http://purl.org/dc/elements/1.1/"/>
  </ds:schemaRefs>
</ds:datastoreItem>
</file>

<file path=customXml/itemProps2.xml><?xml version="1.0" encoding="utf-8"?>
<ds:datastoreItem xmlns:ds="http://schemas.openxmlformats.org/officeDocument/2006/customXml" ds:itemID="{800BE1B7-21D8-47A0-ADC6-9DC77D5FE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e4fad-1373-4b1e-a2c3-8d2f5ddada0b"/>
    <ds:schemaRef ds:uri="449742ef-72a8-4a9b-b5b3-044211189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1672BB-D863-407C-969B-2BA7296B77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1 - Planificateur</vt:lpstr>
      <vt:lpstr> 2 - Flux budgétaires</vt:lpstr>
      <vt:lpstr>À lire - Dépenses admissibles</vt:lpstr>
      <vt:lpstr>Sheet1</vt:lpstr>
      <vt:lpstr>Sheet2</vt:lpstr>
      <vt:lpstr>'À lire - Dépenses admissibles'!_Ref123891216</vt:lpstr>
      <vt:lpstr>'1 - Planificateur'!Zone_d_impression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Blouin, Genevieve (DQC-DAD)</cp:lastModifiedBy>
  <cp:revision/>
  <dcterms:created xsi:type="dcterms:W3CDTF">2022-12-05T21:29:27Z</dcterms:created>
  <dcterms:modified xsi:type="dcterms:W3CDTF">2024-05-31T18:54:37Z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0x0101002513656C6741674C8468885C5A1B1B44</vt:lpwstr>
  </property>
  <property fmtid="{D5CDD505-2E9C-101B-9397-08002B2CF9AE}" pid="3" name="MediaServiceImageTags">
    <vt:lpwstr/>
  </property>
</Properties>
</file>